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overedca-my.sharepoint.com/personal/katie_ravel_covered_ca_gov/Documents/Clutter/Documents/"/>
    </mc:Choice>
  </mc:AlternateContent>
  <xr:revisionPtr revIDLastSave="0" documentId="8_{0833FE9E-A677-41EE-8F35-3F31DC40D788}" xr6:coauthVersionLast="47" xr6:coauthVersionMax="47" xr10:uidLastSave="{00000000-0000-0000-0000-000000000000}"/>
  <bookViews>
    <workbookView xWindow="-120" yWindow="-120" windowWidth="29040" windowHeight="15840" xr2:uid="{56D07EE6-DF01-4E36-A63A-006573FC4D7F}"/>
  </bookViews>
  <sheets>
    <sheet name="Overall" sheetId="1" r:id="rId1"/>
    <sheet name="Under 250% FPL" sheetId="2" r:id="rId2"/>
    <sheet name="250-400% FPL" sheetId="3" r:id="rId3"/>
    <sheet name="Over 400% FPL" sheetId="4" r:id="rId4"/>
  </sheets>
  <definedNames>
    <definedName name="_xlnm.Print_Area" localSheetId="2">'250-400% FPL'!$A$1:$H$57</definedName>
    <definedName name="_xlnm.Print_Area" localSheetId="3">'Over 400% FPL'!$A$1:$H$58</definedName>
    <definedName name="_xlnm.Print_Area" localSheetId="0">Overall!$A$1:$H$58</definedName>
    <definedName name="_xlnm.Print_Area" localSheetId="1">'Under 250% FPL'!$A$1:$H$57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3" i="1"/>
  <c r="E4" i="4" l="1"/>
  <c r="G4" i="4" s="1"/>
  <c r="H4" i="4" s="1"/>
  <c r="E5" i="4"/>
  <c r="F5" i="4" s="1"/>
  <c r="E6" i="4"/>
  <c r="G6" i="4" s="1"/>
  <c r="H6" i="4" s="1"/>
  <c r="E7" i="4"/>
  <c r="G7" i="4" s="1"/>
  <c r="H7" i="4" s="1"/>
  <c r="E8" i="4"/>
  <c r="G8" i="4" s="1"/>
  <c r="H8" i="4" s="1"/>
  <c r="E9" i="4"/>
  <c r="F9" i="4" s="1"/>
  <c r="E10" i="4"/>
  <c r="F10" i="4" s="1"/>
  <c r="E11" i="4"/>
  <c r="F11" i="4" s="1"/>
  <c r="E12" i="4"/>
  <c r="G12" i="4" s="1"/>
  <c r="H12" i="4" s="1"/>
  <c r="E13" i="4"/>
  <c r="F13" i="4" s="1"/>
  <c r="E14" i="4"/>
  <c r="G14" i="4" s="1"/>
  <c r="H14" i="4" s="1"/>
  <c r="E15" i="4"/>
  <c r="G15" i="4" s="1"/>
  <c r="H15" i="4" s="1"/>
  <c r="E16" i="4"/>
  <c r="G16" i="4" s="1"/>
  <c r="H16" i="4" s="1"/>
  <c r="E17" i="4"/>
  <c r="F17" i="4" s="1"/>
  <c r="E18" i="4"/>
  <c r="F18" i="4" s="1"/>
  <c r="E19" i="4"/>
  <c r="F19" i="4" s="1"/>
  <c r="E20" i="4"/>
  <c r="G20" i="4" s="1"/>
  <c r="H20" i="4" s="1"/>
  <c r="E21" i="4"/>
  <c r="F21" i="4" s="1"/>
  <c r="E22" i="4"/>
  <c r="G22" i="4" s="1"/>
  <c r="H22" i="4" s="1"/>
  <c r="E23" i="4"/>
  <c r="G23" i="4" s="1"/>
  <c r="H23" i="4" s="1"/>
  <c r="E24" i="4"/>
  <c r="G24" i="4" s="1"/>
  <c r="H24" i="4" s="1"/>
  <c r="E25" i="4"/>
  <c r="G25" i="4" s="1"/>
  <c r="H25" i="4" s="1"/>
  <c r="E26" i="4"/>
  <c r="G26" i="4" s="1"/>
  <c r="H26" i="4" s="1"/>
  <c r="E27" i="4"/>
  <c r="F27" i="4" s="1"/>
  <c r="E28" i="4"/>
  <c r="G28" i="4" s="1"/>
  <c r="H28" i="4" s="1"/>
  <c r="E29" i="4"/>
  <c r="F29" i="4" s="1"/>
  <c r="E30" i="4"/>
  <c r="G30" i="4" s="1"/>
  <c r="H30" i="4" s="1"/>
  <c r="E31" i="4"/>
  <c r="G31" i="4" s="1"/>
  <c r="H31" i="4" s="1"/>
  <c r="E32" i="4"/>
  <c r="G32" i="4" s="1"/>
  <c r="H32" i="4" s="1"/>
  <c r="E33" i="4"/>
  <c r="F33" i="4" s="1"/>
  <c r="E34" i="4"/>
  <c r="G34" i="4" s="1"/>
  <c r="H34" i="4" s="1"/>
  <c r="E35" i="4"/>
  <c r="F35" i="4" s="1"/>
  <c r="E36" i="4"/>
  <c r="G36" i="4" s="1"/>
  <c r="H36" i="4" s="1"/>
  <c r="E37" i="4"/>
  <c r="G37" i="4" s="1"/>
  <c r="H37" i="4" s="1"/>
  <c r="E38" i="4"/>
  <c r="G38" i="4" s="1"/>
  <c r="H38" i="4" s="1"/>
  <c r="E39" i="4"/>
  <c r="F39" i="4" s="1"/>
  <c r="E40" i="4"/>
  <c r="G40" i="4" s="1"/>
  <c r="H40" i="4" s="1"/>
  <c r="E41" i="4"/>
  <c r="F41" i="4" s="1"/>
  <c r="E42" i="4"/>
  <c r="F42" i="4" s="1"/>
  <c r="E43" i="4"/>
  <c r="F43" i="4" s="1"/>
  <c r="E44" i="4"/>
  <c r="G44" i="4" s="1"/>
  <c r="H44" i="4" s="1"/>
  <c r="E45" i="4"/>
  <c r="F45" i="4" s="1"/>
  <c r="E46" i="4"/>
  <c r="G46" i="4" s="1"/>
  <c r="H46" i="4" s="1"/>
  <c r="E47" i="4"/>
  <c r="G47" i="4" s="1"/>
  <c r="H47" i="4" s="1"/>
  <c r="E48" i="4"/>
  <c r="G48" i="4" s="1"/>
  <c r="H48" i="4" s="1"/>
  <c r="E49" i="4"/>
  <c r="F49" i="4" s="1"/>
  <c r="E50" i="4"/>
  <c r="G50" i="4" s="1"/>
  <c r="H50" i="4" s="1"/>
  <c r="E51" i="4"/>
  <c r="F51" i="4" s="1"/>
  <c r="E52" i="4"/>
  <c r="G52" i="4" s="1"/>
  <c r="H52" i="4" s="1"/>
  <c r="E53" i="4"/>
  <c r="F53" i="4" s="1"/>
  <c r="E54" i="4"/>
  <c r="F54" i="4" s="1"/>
  <c r="E55" i="4"/>
  <c r="G55" i="4" s="1"/>
  <c r="H55" i="4" s="1"/>
  <c r="E56" i="4"/>
  <c r="G56" i="4" s="1"/>
  <c r="H56" i="4" s="1"/>
  <c r="E3" i="4"/>
  <c r="F4" i="4"/>
  <c r="F12" i="4"/>
  <c r="F20" i="4"/>
  <c r="F22" i="4"/>
  <c r="F36" i="4"/>
  <c r="F44" i="4"/>
  <c r="F48" i="4"/>
  <c r="F55" i="3"/>
  <c r="F54" i="3"/>
  <c r="F53" i="3"/>
  <c r="F52" i="3"/>
  <c r="F51" i="3"/>
  <c r="F50" i="3"/>
  <c r="F49" i="3"/>
  <c r="F48" i="3"/>
  <c r="F47" i="3"/>
  <c r="F46" i="3"/>
  <c r="F45" i="3"/>
  <c r="F3"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56" i="3"/>
  <c r="F4" i="3"/>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3" i="2"/>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F46" i="4" l="1"/>
  <c r="F38" i="4"/>
  <c r="F14" i="4"/>
  <c r="F25" i="4"/>
  <c r="F55" i="4"/>
  <c r="F32" i="4"/>
  <c r="F52" i="4"/>
  <c r="F28" i="4"/>
  <c r="F16" i="4"/>
  <c r="F40" i="4"/>
  <c r="F7" i="4"/>
  <c r="F6" i="4"/>
  <c r="F31" i="4"/>
  <c r="F47" i="4"/>
  <c r="F30" i="4"/>
  <c r="F23" i="4"/>
  <c r="F15" i="4"/>
  <c r="G54" i="4"/>
  <c r="H54" i="4" s="1"/>
  <c r="G39" i="4"/>
  <c r="H39" i="4" s="1"/>
  <c r="F37" i="4"/>
  <c r="F50" i="4"/>
  <c r="G3" i="4"/>
  <c r="H3" i="4" s="1"/>
  <c r="F3" i="4"/>
  <c r="F34" i="4"/>
  <c r="G53" i="4"/>
  <c r="H53" i="4" s="1"/>
  <c r="G45" i="4"/>
  <c r="H45" i="4" s="1"/>
  <c r="G29" i="4"/>
  <c r="H29" i="4" s="1"/>
  <c r="G21" i="4"/>
  <c r="H21" i="4" s="1"/>
  <c r="G13" i="4"/>
  <c r="H13" i="4" s="1"/>
  <c r="F56" i="4"/>
  <c r="F26" i="4"/>
  <c r="G51" i="4"/>
  <c r="H51" i="4" s="1"/>
  <c r="G43" i="4"/>
  <c r="H43" i="4" s="1"/>
  <c r="G35" i="4"/>
  <c r="H35" i="4" s="1"/>
  <c r="G27" i="4"/>
  <c r="H27" i="4" s="1"/>
  <c r="G19" i="4"/>
  <c r="H19" i="4" s="1"/>
  <c r="G11" i="4"/>
  <c r="H11" i="4" s="1"/>
  <c r="G10" i="4"/>
  <c r="H10" i="4" s="1"/>
  <c r="G42" i="4"/>
  <c r="H42" i="4" s="1"/>
  <c r="G18" i="4"/>
  <c r="H18" i="4" s="1"/>
  <c r="F24" i="4"/>
  <c r="F8" i="4"/>
  <c r="G49" i="4"/>
  <c r="H49" i="4" s="1"/>
  <c r="G41" i="4"/>
  <c r="H41" i="4" s="1"/>
  <c r="G33" i="4"/>
  <c r="H33" i="4" s="1"/>
  <c r="G17" i="4"/>
  <c r="H17" i="4" s="1"/>
  <c r="G9" i="4"/>
  <c r="H9" i="4" s="1"/>
  <c r="G5" i="4"/>
  <c r="H5" i="4" s="1"/>
</calcChain>
</file>

<file path=xl/sharedStrings.xml><?xml version="1.0" encoding="utf-8"?>
<sst xmlns="http://schemas.openxmlformats.org/spreadsheetml/2006/main" count="44" uniqueCount="11">
  <si>
    <t>Congressional District</t>
  </si>
  <si>
    <t>Average monthly subsidy amount individuals will lose if ARP expires</t>
  </si>
  <si>
    <t>Average annual subsidy amount individuals will lose if ARP expires</t>
  </si>
  <si>
    <t>Californians receiving subsidies under ARP</t>
  </si>
  <si>
    <t>Average monthly premiums with ACA</t>
  </si>
  <si>
    <t>Average monthly premiums with ARP</t>
  </si>
  <si>
    <t>Average monthly premiums without subsidies</t>
  </si>
  <si>
    <t>Statewide</t>
  </si>
  <si>
    <r>
      <t>Premium percent increase if ARP expires</t>
    </r>
    <r>
      <rPr>
        <b/>
        <vertAlign val="superscript"/>
        <sz val="12"/>
        <color rgb="FF544D55"/>
        <rFont val="Calibri"/>
        <family val="2"/>
        <scheme val="minor"/>
      </rPr>
      <t>1</t>
    </r>
  </si>
  <si>
    <r>
      <rPr>
        <vertAlign val="superscript"/>
        <sz val="13"/>
        <color theme="1"/>
        <rFont val="Calibri"/>
        <family val="2"/>
        <scheme val="minor"/>
      </rPr>
      <t>1</t>
    </r>
    <r>
      <rPr>
        <sz val="13"/>
        <color theme="1"/>
        <rFont val="Calibri"/>
        <family val="2"/>
        <scheme val="minor"/>
      </rPr>
      <t xml:space="preserve"> Does not include premium impact of 2023 rate increases, which are currently under review. </t>
    </r>
  </si>
  <si>
    <t xml:space="preserve">The Build Back Better Act (H.R. 5376), as passed by the House of Representatives on Nov. 19, 2021, would extend American Rescue Plan premium subsidies through 2025. The data below show premium impacts to Covered California members by Congressional District if premium subsidies are not extended.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</si>
</sst>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sz val="12"/>
      <color theme="1"/>
      <name val="Calibri"/>
      <family val="2"/>
      <scheme val="minor"/>
    </font>
    <font>
      <b/>
      <sz val="12"/>
      <color rgb="FF544D55"/>
      <name val="Calibri"/>
      <family val="2"/>
      <scheme val="minor"/>
    </font>
    <font>
      <b/>
      <sz val="13"/>
      <color rgb="FF544D55"/>
      <name val="Calibri"/>
      <family val="2"/>
      <scheme val="minor"/>
    </font>
    <font>
      <sz val="13"/>
      <color rgb="FF544D55"/>
      <name val="Calibri"/>
      <family val="2"/>
      <scheme val="minor"/>
    </font>
    <font>
      <sz val="13"/>
      <color theme="1"/>
      <name val="Calibri"/>
      <family val="2"/>
      <scheme val="minor"/>
    </font>
    <font>
      <b/>
      <vertAlign val="superscript"/>
      <sz val="12"/>
      <color rgb="FF544D55"/>
      <name val="Calibri"/>
      <family val="2"/>
      <scheme val="minor"/>
    </font>
    <font>
      <vertAlign val="superscript"/>
      <sz val="13"/>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544D55"/>
      </left>
      <right style="thin">
        <color rgb="FF544D55"/>
      </right>
      <top style="thin">
        <color rgb="FF544D55"/>
      </top>
      <bottom style="thin">
        <color rgb="FF544D55"/>
      </bottom>
      <diagonal/>
    </border>
    <border>
      <left/>
      <right/>
      <top/>
      <bottom style="thin">
        <color rgb="FF544D55"/>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0" fillId="0" borderId="0" xfId="0" applyAlignment="1">
      <alignment horizontal="center" vertical="center"/>
    </xf>
    <xf numFmtId="0" fontId="2" fillId="0" borderId="0" xfId="0" applyFont="1"/>
    <xf numFmtId="0" fontId="2" fillId="0" borderId="0" xfId="0" applyFont="1" applyBorder="1"/>
    <xf numFmtId="0" fontId="3" fillId="0" borderId="3" xfId="0" applyFont="1" applyBorder="1" applyAlignment="1">
      <alignment horizontal="center" vertical="center" wrapText="1"/>
    </xf>
    <xf numFmtId="0" fontId="5" fillId="0" borderId="3" xfId="0" applyFont="1" applyBorder="1" applyAlignment="1">
      <alignment horizontal="center"/>
    </xf>
    <xf numFmtId="3" fontId="5" fillId="0" borderId="3" xfId="0" applyNumberFormat="1" applyFont="1" applyBorder="1"/>
    <xf numFmtId="164" fontId="5" fillId="0" borderId="3" xfId="0" applyNumberFormat="1" applyFont="1" applyBorder="1"/>
    <xf numFmtId="9" fontId="5" fillId="0" borderId="3" xfId="2" applyFont="1" applyBorder="1"/>
    <xf numFmtId="5" fontId="5" fillId="0" borderId="3" xfId="0" applyNumberFormat="1" applyFont="1" applyBorder="1"/>
    <xf numFmtId="0" fontId="5" fillId="2" borderId="3" xfId="0" applyFont="1" applyFill="1" applyBorder="1" applyAlignment="1">
      <alignment horizontal="center"/>
    </xf>
    <xf numFmtId="3" fontId="5" fillId="2" borderId="3" xfId="0" applyNumberFormat="1" applyFont="1" applyFill="1" applyBorder="1"/>
    <xf numFmtId="164" fontId="5" fillId="2" borderId="3" xfId="0" applyNumberFormat="1" applyFont="1" applyFill="1" applyBorder="1"/>
    <xf numFmtId="9" fontId="5" fillId="2" borderId="3" xfId="2" applyFont="1" applyFill="1" applyBorder="1"/>
    <xf numFmtId="5" fontId="5" fillId="2" borderId="3" xfId="0" applyNumberFormat="1" applyFont="1" applyFill="1" applyBorder="1"/>
    <xf numFmtId="0" fontId="4" fillId="2" borderId="3" xfId="0" applyFont="1" applyFill="1" applyBorder="1" applyAlignment="1">
      <alignment horizontal="center"/>
    </xf>
    <xf numFmtId="3" fontId="4" fillId="2" borderId="3" xfId="0" applyNumberFormat="1" applyFont="1" applyFill="1" applyBorder="1"/>
    <xf numFmtId="164" fontId="4" fillId="2" borderId="3" xfId="0" applyNumberFormat="1" applyFont="1" applyFill="1" applyBorder="1"/>
    <xf numFmtId="9" fontId="4" fillId="2" borderId="3" xfId="2" applyFont="1" applyFill="1" applyBorder="1"/>
    <xf numFmtId="164" fontId="4" fillId="2" borderId="3" xfId="1" applyNumberFormat="1" applyFont="1" applyFill="1" applyBorder="1"/>
    <xf numFmtId="5" fontId="4" fillId="2" borderId="3" xfId="0" applyNumberFormat="1" applyFont="1" applyFill="1" applyBorder="1"/>
    <xf numFmtId="0" fontId="5" fillId="0" borderId="1" xfId="0" applyFont="1" applyBorder="1" applyAlignment="1">
      <alignment horizontal="center"/>
    </xf>
    <xf numFmtId="3" fontId="5" fillId="0" borderId="1" xfId="0" applyNumberFormat="1" applyFont="1" applyBorder="1"/>
    <xf numFmtId="164" fontId="5" fillId="0" borderId="1" xfId="0" applyNumberFormat="1" applyFont="1" applyBorder="1"/>
    <xf numFmtId="9" fontId="5" fillId="0" borderId="1" xfId="2" applyFont="1" applyBorder="1"/>
    <xf numFmtId="5" fontId="5" fillId="0" borderId="1" xfId="0" applyNumberFormat="1" applyFont="1" applyBorder="1"/>
    <xf numFmtId="3" fontId="5" fillId="0" borderId="2" xfId="0" applyNumberFormat="1" applyFont="1" applyBorder="1"/>
    <xf numFmtId="5" fontId="5" fillId="0" borderId="1" xfId="1" applyNumberFormat="1" applyFont="1" applyBorder="1"/>
    <xf numFmtId="0" fontId="5" fillId="2" borderId="1" xfId="0" applyFont="1" applyFill="1" applyBorder="1" applyAlignment="1">
      <alignment horizontal="center"/>
    </xf>
    <xf numFmtId="3" fontId="5" fillId="2" borderId="1" xfId="0" applyNumberFormat="1" applyFont="1" applyFill="1" applyBorder="1"/>
    <xf numFmtId="164" fontId="5" fillId="2" borderId="1" xfId="0" applyNumberFormat="1" applyFont="1" applyFill="1" applyBorder="1"/>
    <xf numFmtId="9" fontId="5" fillId="2" borderId="1" xfId="2" applyFont="1" applyFill="1" applyBorder="1"/>
    <xf numFmtId="5" fontId="5" fillId="2" borderId="1" xfId="0" applyNumberFormat="1" applyFont="1" applyFill="1" applyBorder="1"/>
    <xf numFmtId="3" fontId="4" fillId="2" borderId="1" xfId="0" applyNumberFormat="1" applyFont="1" applyFill="1" applyBorder="1"/>
    <xf numFmtId="164" fontId="4" fillId="2" borderId="1" xfId="0" applyNumberFormat="1" applyFont="1" applyFill="1" applyBorder="1"/>
    <xf numFmtId="9" fontId="4" fillId="2" borderId="1" xfId="2" applyFont="1" applyFill="1" applyBorder="1"/>
    <xf numFmtId="164" fontId="4" fillId="2" borderId="1" xfId="1" applyNumberFormat="1" applyFont="1" applyFill="1" applyBorder="1"/>
    <xf numFmtId="5" fontId="4" fillId="2" borderId="1" xfId="0" applyNumberFormat="1" applyFont="1" applyFill="1" applyBorder="1"/>
    <xf numFmtId="3" fontId="5" fillId="2" borderId="2" xfId="0" applyNumberFormat="1" applyFont="1" applyFill="1" applyBorder="1"/>
    <xf numFmtId="5" fontId="5" fillId="2" borderId="1" xfId="1" applyNumberFormat="1" applyFont="1" applyFill="1" applyBorder="1"/>
    <xf numFmtId="0" fontId="6" fillId="0" borderId="0" xfId="0" applyFont="1"/>
    <xf numFmtId="3" fontId="4" fillId="2" borderId="2" xfId="0" applyNumberFormat="1" applyFont="1" applyFill="1" applyBorder="1"/>
    <xf numFmtId="5" fontId="4" fillId="2" borderId="1" xfId="1" applyNumberFormat="1" applyFont="1" applyFill="1" applyBorder="1"/>
    <xf numFmtId="0" fontId="2" fillId="0" borderId="4" xfId="0" applyFont="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544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0452-CD52-40F9-8304-C88CFB17956D}">
  <dimension ref="A1:H105"/>
  <sheetViews>
    <sheetView tabSelected="1" view="pageLayout" topLeftCell="A42" zoomScaleNormal="100" workbookViewId="0">
      <selection activeCell="A57" sqref="A57"/>
    </sheetView>
  </sheetViews>
  <sheetFormatPr defaultColWidth="8.85546875" defaultRowHeight="15.75" x14ac:dyDescent="0.25"/>
  <cols>
    <col min="1" max="1" width="14.5703125" style="2" bestFit="1" customWidth="1"/>
    <col min="2" max="2" width="19.5703125" style="2" customWidth="1"/>
    <col min="3" max="3" width="19.140625" style="2" customWidth="1"/>
    <col min="4" max="4" width="17.5703125" style="2" customWidth="1"/>
    <col min="5" max="6" width="17.85546875" style="2" customWidth="1"/>
    <col min="7" max="7" width="18.85546875" style="2" customWidth="1"/>
    <col min="8" max="8" width="18.5703125" style="2" customWidth="1"/>
    <col min="9" max="16384" width="8.85546875" style="2"/>
  </cols>
  <sheetData>
    <row r="1" spans="1:8" ht="31.5" customHeight="1" x14ac:dyDescent="0.25">
      <c r="A1" s="43" t="s">
        <v>10</v>
      </c>
      <c r="B1" s="43"/>
      <c r="C1" s="43"/>
      <c r="D1" s="43"/>
      <c r="E1" s="43"/>
      <c r="F1" s="43"/>
      <c r="G1" s="43"/>
      <c r="H1" s="43"/>
    </row>
    <row r="2" spans="1:8" ht="81.75" customHeight="1" x14ac:dyDescent="0.25">
      <c r="A2" s="4" t="s">
        <v>0</v>
      </c>
      <c r="B2" s="4" t="s">
        <v>3</v>
      </c>
      <c r="C2" s="4" t="s">
        <v>6</v>
      </c>
      <c r="D2" s="4" t="s">
        <v>5</v>
      </c>
      <c r="E2" s="4" t="s">
        <v>4</v>
      </c>
      <c r="F2" s="4" t="s">
        <v>8</v>
      </c>
      <c r="G2" s="4" t="s">
        <v>1</v>
      </c>
      <c r="H2" s="4" t="s">
        <v>2</v>
      </c>
    </row>
    <row r="3" spans="1:8" ht="17.25" x14ac:dyDescent="0.3">
      <c r="A3" s="5">
        <v>1</v>
      </c>
      <c r="B3" s="6">
        <v>28607</v>
      </c>
      <c r="C3" s="7">
        <v>721.32399999999996</v>
      </c>
      <c r="D3" s="7">
        <v>82.925910000000002</v>
      </c>
      <c r="E3" s="7">
        <v>197.5821</v>
      </c>
      <c r="F3" s="8">
        <f>(E3-D3)/D3</f>
        <v>1.3826340886702357</v>
      </c>
      <c r="G3" s="7">
        <v>114.4117</v>
      </c>
      <c r="H3" s="9">
        <f>G3*12</f>
        <v>1372.9404</v>
      </c>
    </row>
    <row r="4" spans="1:8" ht="17.25" x14ac:dyDescent="0.3">
      <c r="A4" s="10">
        <v>2</v>
      </c>
      <c r="B4" s="11">
        <v>33418</v>
      </c>
      <c r="C4" s="12">
        <v>717.47209999999995</v>
      </c>
      <c r="D4" s="12">
        <v>133.029</v>
      </c>
      <c r="E4" s="12">
        <v>256.46780000000001</v>
      </c>
      <c r="F4" s="13">
        <f t="shared" ref="F4:F56" si="0">(E4-D4)/D4</f>
        <v>0.92790895218335867</v>
      </c>
      <c r="G4" s="12">
        <v>123.1618</v>
      </c>
      <c r="H4" s="14">
        <f t="shared" ref="H4:H56" si="1">G4*12</f>
        <v>1477.9416000000001</v>
      </c>
    </row>
    <row r="5" spans="1:8" ht="17.25" x14ac:dyDescent="0.3">
      <c r="A5" s="5">
        <v>3</v>
      </c>
      <c r="B5" s="6">
        <v>23969</v>
      </c>
      <c r="C5" s="7">
        <v>687.22090000000003</v>
      </c>
      <c r="D5" s="7">
        <v>90.979179999999999</v>
      </c>
      <c r="E5" s="7">
        <v>194.31319999999999</v>
      </c>
      <c r="F5" s="8">
        <f t="shared" si="0"/>
        <v>1.1357985420400578</v>
      </c>
      <c r="G5" s="7">
        <v>103.015</v>
      </c>
      <c r="H5" s="9">
        <f t="shared" si="1"/>
        <v>1236.18</v>
      </c>
    </row>
    <row r="6" spans="1:8" ht="17.25" x14ac:dyDescent="0.3">
      <c r="A6" s="10">
        <v>4</v>
      </c>
      <c r="B6" s="11">
        <v>33789</v>
      </c>
      <c r="C6" s="12">
        <v>707.70280000000002</v>
      </c>
      <c r="D6" s="12">
        <v>112.9173</v>
      </c>
      <c r="E6" s="12">
        <v>233.03280000000001</v>
      </c>
      <c r="F6" s="13">
        <f t="shared" si="0"/>
        <v>1.0637475391281939</v>
      </c>
      <c r="G6" s="12">
        <v>119.8809</v>
      </c>
      <c r="H6" s="14">
        <f t="shared" si="1"/>
        <v>1438.5708</v>
      </c>
    </row>
    <row r="7" spans="1:8" ht="17.25" x14ac:dyDescent="0.3">
      <c r="A7" s="5">
        <v>5</v>
      </c>
      <c r="B7" s="6">
        <v>28734</v>
      </c>
      <c r="C7" s="7">
        <v>697.26800000000003</v>
      </c>
      <c r="D7" s="7">
        <v>126.4517</v>
      </c>
      <c r="E7" s="7">
        <v>241.36</v>
      </c>
      <c r="F7" s="8">
        <f t="shared" si="0"/>
        <v>0.9087129710395353</v>
      </c>
      <c r="G7" s="7">
        <v>114.66840000000001</v>
      </c>
      <c r="H7" s="9">
        <f t="shared" si="1"/>
        <v>1376.0208</v>
      </c>
    </row>
    <row r="8" spans="1:8" ht="17.25" x14ac:dyDescent="0.3">
      <c r="A8" s="10">
        <v>6</v>
      </c>
      <c r="B8" s="11">
        <v>26644</v>
      </c>
      <c r="C8" s="12">
        <v>626.51639999999998</v>
      </c>
      <c r="D8" s="12">
        <v>77.845200000000006</v>
      </c>
      <c r="E8" s="12">
        <v>165.90170000000001</v>
      </c>
      <c r="F8" s="13">
        <f t="shared" si="0"/>
        <v>1.1311744333626221</v>
      </c>
      <c r="G8" s="12">
        <v>87.887889999999999</v>
      </c>
      <c r="H8" s="14">
        <f t="shared" si="1"/>
        <v>1054.6546800000001</v>
      </c>
    </row>
    <row r="9" spans="1:8" ht="17.25" x14ac:dyDescent="0.3">
      <c r="A9" s="5">
        <v>7</v>
      </c>
      <c r="B9" s="6">
        <v>29866</v>
      </c>
      <c r="C9" s="7">
        <v>645.5489</v>
      </c>
      <c r="D9" s="7">
        <v>88.403229999999994</v>
      </c>
      <c r="E9" s="7">
        <v>183.33760000000001</v>
      </c>
      <c r="F9" s="8">
        <f t="shared" si="0"/>
        <v>1.0738789747840665</v>
      </c>
      <c r="G9" s="7">
        <v>94.718209999999999</v>
      </c>
      <c r="H9" s="9">
        <f t="shared" si="1"/>
        <v>1136.61852</v>
      </c>
    </row>
    <row r="10" spans="1:8" ht="17.25" x14ac:dyDescent="0.3">
      <c r="A10" s="10">
        <v>8</v>
      </c>
      <c r="B10" s="11">
        <v>19074</v>
      </c>
      <c r="C10" s="12">
        <v>581.62530000000004</v>
      </c>
      <c r="D10" s="12">
        <v>113.3779</v>
      </c>
      <c r="E10" s="12">
        <v>203.72839999999999</v>
      </c>
      <c r="F10" s="13">
        <f t="shared" si="0"/>
        <v>0.79689692612052265</v>
      </c>
      <c r="G10" s="12">
        <v>90.085269999999994</v>
      </c>
      <c r="H10" s="14">
        <f t="shared" si="1"/>
        <v>1081.02324</v>
      </c>
    </row>
    <row r="11" spans="1:8" ht="17.25" x14ac:dyDescent="0.3">
      <c r="A11" s="5">
        <v>9</v>
      </c>
      <c r="B11" s="6">
        <v>30983</v>
      </c>
      <c r="C11" s="7">
        <v>613.81870000000004</v>
      </c>
      <c r="D11" s="7">
        <v>91.586510000000004</v>
      </c>
      <c r="E11" s="7">
        <v>187.14709999999999</v>
      </c>
      <c r="F11" s="8">
        <f t="shared" si="0"/>
        <v>1.0433915431431986</v>
      </c>
      <c r="G11" s="7">
        <v>95.30771</v>
      </c>
      <c r="H11" s="9">
        <f t="shared" si="1"/>
        <v>1143.6925200000001</v>
      </c>
    </row>
    <row r="12" spans="1:8" ht="17.25" x14ac:dyDescent="0.3">
      <c r="A12" s="10">
        <v>10</v>
      </c>
      <c r="B12" s="11">
        <v>31563</v>
      </c>
      <c r="C12" s="12">
        <v>590.25630000000001</v>
      </c>
      <c r="D12" s="12">
        <v>87.526979999999995</v>
      </c>
      <c r="E12" s="12">
        <v>177.8013</v>
      </c>
      <c r="F12" s="13">
        <f t="shared" si="0"/>
        <v>1.0313884930109551</v>
      </c>
      <c r="G12" s="12">
        <v>90.071209999999994</v>
      </c>
      <c r="H12" s="14">
        <f t="shared" si="1"/>
        <v>1080.8545199999999</v>
      </c>
    </row>
    <row r="13" spans="1:8" ht="17.25" x14ac:dyDescent="0.3">
      <c r="A13" s="5">
        <v>11</v>
      </c>
      <c r="B13" s="6">
        <v>32307</v>
      </c>
      <c r="C13" s="7">
        <v>682.74760000000003</v>
      </c>
      <c r="D13" s="7">
        <v>131.06100000000001</v>
      </c>
      <c r="E13" s="7">
        <v>245.399</v>
      </c>
      <c r="F13" s="8">
        <f t="shared" si="0"/>
        <v>0.87240292688137577</v>
      </c>
      <c r="G13" s="7">
        <v>114.154</v>
      </c>
      <c r="H13" s="9">
        <f t="shared" si="1"/>
        <v>1369.848</v>
      </c>
    </row>
    <row r="14" spans="1:8" ht="17.25" x14ac:dyDescent="0.3">
      <c r="A14" s="10">
        <v>12</v>
      </c>
      <c r="B14" s="11">
        <v>25755</v>
      </c>
      <c r="C14" s="12">
        <v>739.29409999999996</v>
      </c>
      <c r="D14" s="12">
        <v>149.61799999999999</v>
      </c>
      <c r="E14" s="12">
        <v>264.17140000000001</v>
      </c>
      <c r="F14" s="13">
        <f t="shared" si="0"/>
        <v>0.76563916106350849</v>
      </c>
      <c r="G14" s="12">
        <v>114.3532</v>
      </c>
      <c r="H14" s="14">
        <f t="shared" si="1"/>
        <v>1372.2384</v>
      </c>
    </row>
    <row r="15" spans="1:8" ht="17.25" x14ac:dyDescent="0.3">
      <c r="A15" s="5">
        <v>13</v>
      </c>
      <c r="B15" s="6">
        <v>32093</v>
      </c>
      <c r="C15" s="7">
        <v>661.54589999999996</v>
      </c>
      <c r="D15" s="7">
        <v>113.4294</v>
      </c>
      <c r="E15" s="7">
        <v>218.76310000000001</v>
      </c>
      <c r="F15" s="8">
        <f t="shared" si="0"/>
        <v>0.92862785133307602</v>
      </c>
      <c r="G15" s="7">
        <v>105.13030000000001</v>
      </c>
      <c r="H15" s="9">
        <f t="shared" si="1"/>
        <v>1261.5636</v>
      </c>
    </row>
    <row r="16" spans="1:8" ht="17.25" x14ac:dyDescent="0.3">
      <c r="A16" s="10">
        <v>14</v>
      </c>
      <c r="B16" s="11">
        <v>26171</v>
      </c>
      <c r="C16" s="12">
        <v>772.50279999999998</v>
      </c>
      <c r="D16" s="12">
        <v>126.14879999999999</v>
      </c>
      <c r="E16" s="12">
        <v>248.79490000000001</v>
      </c>
      <c r="F16" s="13">
        <f t="shared" si="0"/>
        <v>0.97223358446533004</v>
      </c>
      <c r="G16" s="12">
        <v>122.43519999999999</v>
      </c>
      <c r="H16" s="14">
        <f t="shared" si="1"/>
        <v>1469.2223999999999</v>
      </c>
    </row>
    <row r="17" spans="1:8" ht="17.25" x14ac:dyDescent="0.3">
      <c r="A17" s="5">
        <v>15</v>
      </c>
      <c r="B17" s="6">
        <v>32259</v>
      </c>
      <c r="C17" s="7">
        <v>681.74620000000004</v>
      </c>
      <c r="D17" s="7">
        <v>114.4866</v>
      </c>
      <c r="E17" s="7">
        <v>223.1925</v>
      </c>
      <c r="F17" s="8">
        <f t="shared" si="0"/>
        <v>0.9495076279669411</v>
      </c>
      <c r="G17" s="7">
        <v>108.51049999999999</v>
      </c>
      <c r="H17" s="9">
        <f t="shared" si="1"/>
        <v>1302.126</v>
      </c>
    </row>
    <row r="18" spans="1:8" ht="17.25" x14ac:dyDescent="0.3">
      <c r="A18" s="10">
        <v>16</v>
      </c>
      <c r="B18" s="11">
        <v>24792</v>
      </c>
      <c r="C18" s="12">
        <v>578.80409999999995</v>
      </c>
      <c r="D18" s="12">
        <v>49.320970000000003</v>
      </c>
      <c r="E18" s="12">
        <v>123.9327</v>
      </c>
      <c r="F18" s="13">
        <f t="shared" si="0"/>
        <v>1.5127790471274185</v>
      </c>
      <c r="G18" s="12">
        <v>74.443150000000003</v>
      </c>
      <c r="H18" s="14">
        <f t="shared" si="1"/>
        <v>893.31780000000003</v>
      </c>
    </row>
    <row r="19" spans="1:8" ht="17.25" x14ac:dyDescent="0.3">
      <c r="A19" s="5">
        <v>17</v>
      </c>
      <c r="B19" s="6">
        <v>26628</v>
      </c>
      <c r="C19" s="7">
        <v>681.47619999999995</v>
      </c>
      <c r="D19" s="7">
        <v>101.93389999999999</v>
      </c>
      <c r="E19" s="7">
        <v>204.3819</v>
      </c>
      <c r="F19" s="8">
        <f t="shared" si="0"/>
        <v>1.0050434644411723</v>
      </c>
      <c r="G19" s="7">
        <v>102.16330000000001</v>
      </c>
      <c r="H19" s="9">
        <f t="shared" si="1"/>
        <v>1225.9596000000001</v>
      </c>
    </row>
    <row r="20" spans="1:8" ht="17.25" x14ac:dyDescent="0.3">
      <c r="A20" s="10">
        <v>18</v>
      </c>
      <c r="B20" s="11">
        <v>21031</v>
      </c>
      <c r="C20" s="12">
        <v>734.62509999999997</v>
      </c>
      <c r="D20" s="12">
        <v>156.01150000000001</v>
      </c>
      <c r="E20" s="12">
        <v>279.59140000000002</v>
      </c>
      <c r="F20" s="13">
        <f t="shared" si="0"/>
        <v>0.7921204526589386</v>
      </c>
      <c r="G20" s="12">
        <v>123.3155</v>
      </c>
      <c r="H20" s="14">
        <f t="shared" si="1"/>
        <v>1479.7860000000001</v>
      </c>
    </row>
    <row r="21" spans="1:8" ht="17.25" x14ac:dyDescent="0.3">
      <c r="A21" s="5">
        <v>19</v>
      </c>
      <c r="B21" s="6">
        <v>23686</v>
      </c>
      <c r="C21" s="7">
        <v>658.30700000000002</v>
      </c>
      <c r="D21" s="7">
        <v>94.767539999999997</v>
      </c>
      <c r="E21" s="7">
        <v>196.15969999999999</v>
      </c>
      <c r="F21" s="8">
        <f t="shared" si="0"/>
        <v>1.0699038932529006</v>
      </c>
      <c r="G21" s="7">
        <v>101.2081</v>
      </c>
      <c r="H21" s="9">
        <f t="shared" si="1"/>
        <v>1214.4972</v>
      </c>
    </row>
    <row r="22" spans="1:8" ht="17.25" x14ac:dyDescent="0.3">
      <c r="A22" s="10">
        <v>20</v>
      </c>
      <c r="B22" s="11">
        <v>25126</v>
      </c>
      <c r="C22" s="12">
        <v>831.29349999999999</v>
      </c>
      <c r="D22" s="12">
        <v>136.6113</v>
      </c>
      <c r="E22" s="12">
        <v>266.93189999999998</v>
      </c>
      <c r="F22" s="13">
        <f t="shared" si="0"/>
        <v>0.95395183268148376</v>
      </c>
      <c r="G22" s="12">
        <v>129.96789999999999</v>
      </c>
      <c r="H22" s="14">
        <f t="shared" si="1"/>
        <v>1559.6147999999998</v>
      </c>
    </row>
    <row r="23" spans="1:8" ht="17.25" x14ac:dyDescent="0.3">
      <c r="A23" s="5">
        <v>21</v>
      </c>
      <c r="B23" s="6">
        <v>13930</v>
      </c>
      <c r="C23" s="7">
        <v>560.37810000000002</v>
      </c>
      <c r="D23" s="7">
        <v>67.273830000000004</v>
      </c>
      <c r="E23" s="7">
        <v>148.77379999999999</v>
      </c>
      <c r="F23" s="8">
        <f t="shared" si="0"/>
        <v>1.2114661823178492</v>
      </c>
      <c r="G23" s="7">
        <v>81.283439999999999</v>
      </c>
      <c r="H23" s="9">
        <f t="shared" si="1"/>
        <v>975.40128000000004</v>
      </c>
    </row>
    <row r="24" spans="1:8" ht="17.25" x14ac:dyDescent="0.3">
      <c r="A24" s="10">
        <v>22</v>
      </c>
      <c r="B24" s="11">
        <v>25417</v>
      </c>
      <c r="C24" s="12">
        <v>549.30920000000003</v>
      </c>
      <c r="D24" s="12">
        <v>87.222030000000004</v>
      </c>
      <c r="E24" s="12">
        <v>173.9187</v>
      </c>
      <c r="F24" s="13">
        <f t="shared" si="0"/>
        <v>0.99397675105704364</v>
      </c>
      <c r="G24" s="12">
        <v>86.471549999999993</v>
      </c>
      <c r="H24" s="14">
        <f t="shared" si="1"/>
        <v>1037.6586</v>
      </c>
    </row>
    <row r="25" spans="1:8" ht="17.25" x14ac:dyDescent="0.3">
      <c r="A25" s="5">
        <v>23</v>
      </c>
      <c r="B25" s="6">
        <v>19560</v>
      </c>
      <c r="C25" s="7">
        <v>556.78980000000001</v>
      </c>
      <c r="D25" s="7">
        <v>84.694839999999999</v>
      </c>
      <c r="E25" s="7">
        <v>169.98840000000001</v>
      </c>
      <c r="F25" s="8">
        <f t="shared" si="0"/>
        <v>1.0070691437636581</v>
      </c>
      <c r="G25" s="7">
        <v>85.079859999999996</v>
      </c>
      <c r="H25" s="9">
        <f t="shared" si="1"/>
        <v>1020.95832</v>
      </c>
    </row>
    <row r="26" spans="1:8" ht="17.25" x14ac:dyDescent="0.3">
      <c r="A26" s="10">
        <v>24</v>
      </c>
      <c r="B26" s="11">
        <v>31385</v>
      </c>
      <c r="C26" s="12">
        <v>690.49779999999998</v>
      </c>
      <c r="D26" s="12">
        <v>91.454589999999996</v>
      </c>
      <c r="E26" s="12">
        <v>208.9281</v>
      </c>
      <c r="F26" s="13">
        <f t="shared" si="0"/>
        <v>1.2845009747460463</v>
      </c>
      <c r="G26" s="12">
        <v>117.2227</v>
      </c>
      <c r="H26" s="14">
        <f t="shared" si="1"/>
        <v>1406.6723999999999</v>
      </c>
    </row>
    <row r="27" spans="1:8" ht="17.25" x14ac:dyDescent="0.3">
      <c r="A27" s="5">
        <v>25</v>
      </c>
      <c r="B27" s="6">
        <v>25397</v>
      </c>
      <c r="C27" s="7">
        <v>543.899</v>
      </c>
      <c r="D27" s="7">
        <v>121.7615</v>
      </c>
      <c r="E27" s="7">
        <v>208.8579</v>
      </c>
      <c r="F27" s="8">
        <f t="shared" si="0"/>
        <v>0.71530327730850884</v>
      </c>
      <c r="G27" s="7">
        <v>86.921520000000001</v>
      </c>
      <c r="H27" s="9">
        <f t="shared" si="1"/>
        <v>1043.0582400000001</v>
      </c>
    </row>
    <row r="28" spans="1:8" ht="17.25" x14ac:dyDescent="0.3">
      <c r="A28" s="10">
        <v>26</v>
      </c>
      <c r="B28" s="11">
        <v>33405</v>
      </c>
      <c r="C28" s="12">
        <v>670.22149999999999</v>
      </c>
      <c r="D28" s="12">
        <v>101.7086</v>
      </c>
      <c r="E28" s="12">
        <v>203.31610000000001</v>
      </c>
      <c r="F28" s="13">
        <f t="shared" si="0"/>
        <v>0.99900598376145178</v>
      </c>
      <c r="G28" s="12">
        <v>101.38549999999999</v>
      </c>
      <c r="H28" s="14">
        <f t="shared" si="1"/>
        <v>1216.626</v>
      </c>
    </row>
    <row r="29" spans="1:8" ht="17.25" x14ac:dyDescent="0.3">
      <c r="A29" s="5">
        <v>27</v>
      </c>
      <c r="B29" s="6">
        <v>57001</v>
      </c>
      <c r="C29" s="7">
        <v>479.09059999999999</v>
      </c>
      <c r="D29" s="7">
        <v>85.401420000000002</v>
      </c>
      <c r="E29" s="7">
        <v>154.0643</v>
      </c>
      <c r="F29" s="8">
        <f t="shared" si="0"/>
        <v>0.80400161964520023</v>
      </c>
      <c r="G29" s="7">
        <v>68.49427</v>
      </c>
      <c r="H29" s="9">
        <f t="shared" si="1"/>
        <v>821.93124</v>
      </c>
    </row>
    <row r="30" spans="1:8" ht="17.25" x14ac:dyDescent="0.3">
      <c r="A30" s="10">
        <v>28</v>
      </c>
      <c r="B30" s="11">
        <v>40786</v>
      </c>
      <c r="C30" s="12">
        <v>486.94920000000002</v>
      </c>
      <c r="D30" s="12">
        <v>140.05549999999999</v>
      </c>
      <c r="E30" s="12">
        <v>217.8767</v>
      </c>
      <c r="F30" s="13">
        <f t="shared" si="0"/>
        <v>0.55564544055749332</v>
      </c>
      <c r="G30" s="12">
        <v>77.620850000000004</v>
      </c>
      <c r="H30" s="14">
        <f t="shared" si="1"/>
        <v>931.4502</v>
      </c>
    </row>
    <row r="31" spans="1:8" ht="17.25" x14ac:dyDescent="0.3">
      <c r="A31" s="5">
        <v>29</v>
      </c>
      <c r="B31" s="6">
        <v>26022</v>
      </c>
      <c r="C31" s="7">
        <v>494.39449999999999</v>
      </c>
      <c r="D31" s="7">
        <v>101.369</v>
      </c>
      <c r="E31" s="7">
        <v>180.9255</v>
      </c>
      <c r="F31" s="8">
        <f t="shared" si="0"/>
        <v>0.78482080320413539</v>
      </c>
      <c r="G31" s="7">
        <v>79.357770000000002</v>
      </c>
      <c r="H31" s="9">
        <f t="shared" si="1"/>
        <v>952.29323999999997</v>
      </c>
    </row>
    <row r="32" spans="1:8" ht="17.25" x14ac:dyDescent="0.3">
      <c r="A32" s="10">
        <v>30</v>
      </c>
      <c r="B32" s="11">
        <v>40458</v>
      </c>
      <c r="C32" s="12">
        <v>519.00720000000001</v>
      </c>
      <c r="D32" s="12">
        <v>144.8477</v>
      </c>
      <c r="E32" s="12">
        <v>225.1148</v>
      </c>
      <c r="F32" s="13">
        <f t="shared" si="0"/>
        <v>0.5541482536484873</v>
      </c>
      <c r="G32" s="12">
        <v>80.05874</v>
      </c>
      <c r="H32" s="14">
        <f t="shared" si="1"/>
        <v>960.70488</v>
      </c>
    </row>
    <row r="33" spans="1:8" ht="17.25" x14ac:dyDescent="0.3">
      <c r="A33" s="5">
        <v>31</v>
      </c>
      <c r="B33" s="6">
        <v>21217</v>
      </c>
      <c r="C33" s="7">
        <v>520.65380000000005</v>
      </c>
      <c r="D33" s="7">
        <v>104.994</v>
      </c>
      <c r="E33" s="7">
        <v>186.66159999999999</v>
      </c>
      <c r="F33" s="8">
        <f t="shared" si="0"/>
        <v>0.77783111415890427</v>
      </c>
      <c r="G33" s="7">
        <v>81.452029999999993</v>
      </c>
      <c r="H33" s="9">
        <f t="shared" si="1"/>
        <v>977.42435999999998</v>
      </c>
    </row>
    <row r="34" spans="1:8" ht="17.25" x14ac:dyDescent="0.3">
      <c r="A34" s="10">
        <v>32</v>
      </c>
      <c r="B34" s="11">
        <v>34253</v>
      </c>
      <c r="C34" s="12">
        <v>482.62990000000002</v>
      </c>
      <c r="D34" s="12">
        <v>83.693879999999993</v>
      </c>
      <c r="E34" s="12">
        <v>157.15780000000001</v>
      </c>
      <c r="F34" s="13">
        <f t="shared" si="0"/>
        <v>0.8777693183778793</v>
      </c>
      <c r="G34" s="12">
        <v>73.307389999999998</v>
      </c>
      <c r="H34" s="14">
        <f t="shared" si="1"/>
        <v>879.68867999999998</v>
      </c>
    </row>
    <row r="35" spans="1:8" ht="17.25" x14ac:dyDescent="0.3">
      <c r="A35" s="5">
        <v>33</v>
      </c>
      <c r="B35" s="6">
        <v>32980</v>
      </c>
      <c r="C35" s="7">
        <v>553.03930000000003</v>
      </c>
      <c r="D35" s="7">
        <v>182.40459999999999</v>
      </c>
      <c r="E35" s="7">
        <v>265.69189999999998</v>
      </c>
      <c r="F35" s="8">
        <f t="shared" si="0"/>
        <v>0.45660745397868252</v>
      </c>
      <c r="G35" s="7">
        <v>83.097920000000002</v>
      </c>
      <c r="H35" s="9">
        <f t="shared" si="1"/>
        <v>997.17504000000008</v>
      </c>
    </row>
    <row r="36" spans="1:8" ht="17.25" x14ac:dyDescent="0.3">
      <c r="A36" s="10">
        <v>34</v>
      </c>
      <c r="B36" s="11">
        <v>25997</v>
      </c>
      <c r="C36" s="12">
        <v>486.16180000000003</v>
      </c>
      <c r="D36" s="12">
        <v>101.8335</v>
      </c>
      <c r="E36" s="12">
        <v>179.60509999999999</v>
      </c>
      <c r="F36" s="13">
        <f t="shared" si="0"/>
        <v>0.76371331634481765</v>
      </c>
      <c r="G36" s="12">
        <v>77.583119999999994</v>
      </c>
      <c r="H36" s="14">
        <f t="shared" si="1"/>
        <v>930.99743999999987</v>
      </c>
    </row>
    <row r="37" spans="1:8" ht="17.25" x14ac:dyDescent="0.3">
      <c r="A37" s="5">
        <v>35</v>
      </c>
      <c r="B37" s="6">
        <v>26747</v>
      </c>
      <c r="C37" s="7">
        <v>511.51400000000001</v>
      </c>
      <c r="D37" s="7">
        <v>88.29401</v>
      </c>
      <c r="E37" s="7">
        <v>165.8151</v>
      </c>
      <c r="F37" s="8">
        <f t="shared" si="0"/>
        <v>0.87798809907942799</v>
      </c>
      <c r="G37" s="7">
        <v>77.318150000000003</v>
      </c>
      <c r="H37" s="9">
        <f t="shared" si="1"/>
        <v>927.81780000000003</v>
      </c>
    </row>
    <row r="38" spans="1:8" ht="17.25" x14ac:dyDescent="0.3">
      <c r="A38" s="10">
        <v>36</v>
      </c>
      <c r="B38" s="11">
        <v>23365</v>
      </c>
      <c r="C38" s="12">
        <v>589.15179999999998</v>
      </c>
      <c r="D38" s="12">
        <v>130.29159999999999</v>
      </c>
      <c r="E38" s="12">
        <v>218.67920000000001</v>
      </c>
      <c r="F38" s="13">
        <f t="shared" si="0"/>
        <v>0.6783829502439146</v>
      </c>
      <c r="G38" s="12">
        <v>88.224930000000001</v>
      </c>
      <c r="H38" s="14">
        <f t="shared" si="1"/>
        <v>1058.6991600000001</v>
      </c>
    </row>
    <row r="39" spans="1:8" ht="17.25" x14ac:dyDescent="0.3">
      <c r="A39" s="5">
        <v>37</v>
      </c>
      <c r="B39" s="6">
        <v>26293</v>
      </c>
      <c r="C39" s="7">
        <v>519.71040000000005</v>
      </c>
      <c r="D39" s="7">
        <v>138.73339999999999</v>
      </c>
      <c r="E39" s="7">
        <v>220.72569999999999</v>
      </c>
      <c r="F39" s="8">
        <f t="shared" si="0"/>
        <v>0.5910062032646789</v>
      </c>
      <c r="G39" s="7">
        <v>81.786569999999998</v>
      </c>
      <c r="H39" s="9">
        <f t="shared" si="1"/>
        <v>981.43884000000003</v>
      </c>
    </row>
    <row r="40" spans="1:8" ht="17.25" x14ac:dyDescent="0.3">
      <c r="A40" s="10">
        <v>38</v>
      </c>
      <c r="B40" s="11">
        <v>24424</v>
      </c>
      <c r="C40" s="12">
        <v>498.62860000000001</v>
      </c>
      <c r="D40" s="12">
        <v>105.59739999999999</v>
      </c>
      <c r="E40" s="12">
        <v>184.5361</v>
      </c>
      <c r="F40" s="13">
        <f t="shared" si="0"/>
        <v>0.7475439736205628</v>
      </c>
      <c r="G40" s="12">
        <v>78.744780000000006</v>
      </c>
      <c r="H40" s="14">
        <f t="shared" si="1"/>
        <v>944.93736000000013</v>
      </c>
    </row>
    <row r="41" spans="1:8" ht="17.25" x14ac:dyDescent="0.3">
      <c r="A41" s="5">
        <v>39</v>
      </c>
      <c r="B41" s="6">
        <v>44836</v>
      </c>
      <c r="C41" s="7">
        <v>516.43280000000004</v>
      </c>
      <c r="D41" s="7">
        <v>108.4984</v>
      </c>
      <c r="E41" s="7">
        <v>186.22630000000001</v>
      </c>
      <c r="F41" s="8">
        <f t="shared" si="0"/>
        <v>0.71639673949108928</v>
      </c>
      <c r="G41" s="7">
        <v>77.518039999999999</v>
      </c>
      <c r="H41" s="9">
        <f t="shared" si="1"/>
        <v>930.21648000000005</v>
      </c>
    </row>
    <row r="42" spans="1:8" ht="17.25" x14ac:dyDescent="0.3">
      <c r="A42" s="10">
        <v>40</v>
      </c>
      <c r="B42" s="11">
        <v>16289</v>
      </c>
      <c r="C42" s="12">
        <v>507.20429999999999</v>
      </c>
      <c r="D42" s="12">
        <v>84.414640000000006</v>
      </c>
      <c r="E42" s="12">
        <v>163.05279999999999</v>
      </c>
      <c r="F42" s="13">
        <f t="shared" si="0"/>
        <v>0.93157016365881529</v>
      </c>
      <c r="G42" s="12">
        <v>78.449860000000001</v>
      </c>
      <c r="H42" s="14">
        <f t="shared" si="1"/>
        <v>941.39832000000001</v>
      </c>
    </row>
    <row r="43" spans="1:8" ht="17.25" x14ac:dyDescent="0.3">
      <c r="A43" s="5">
        <v>41</v>
      </c>
      <c r="B43" s="6">
        <v>20160</v>
      </c>
      <c r="C43" s="7">
        <v>524.63520000000005</v>
      </c>
      <c r="D43" s="7">
        <v>101.37479999999999</v>
      </c>
      <c r="E43" s="7">
        <v>184.07990000000001</v>
      </c>
      <c r="F43" s="8">
        <f t="shared" si="0"/>
        <v>0.81583490177045992</v>
      </c>
      <c r="G43" s="7">
        <v>82.475300000000004</v>
      </c>
      <c r="H43" s="9">
        <f t="shared" si="1"/>
        <v>989.70360000000005</v>
      </c>
    </row>
    <row r="44" spans="1:8" ht="17.25" x14ac:dyDescent="0.3">
      <c r="A44" s="10">
        <v>42</v>
      </c>
      <c r="B44" s="11">
        <v>29653</v>
      </c>
      <c r="C44" s="12">
        <v>524.56590000000006</v>
      </c>
      <c r="D44" s="12">
        <v>121.0975</v>
      </c>
      <c r="E44" s="12">
        <v>204.97139999999999</v>
      </c>
      <c r="F44" s="13">
        <f t="shared" si="0"/>
        <v>0.69261462870827217</v>
      </c>
      <c r="G44" s="12">
        <v>83.715379999999996</v>
      </c>
      <c r="H44" s="14">
        <f t="shared" si="1"/>
        <v>1004.58456</v>
      </c>
    </row>
    <row r="45" spans="1:8" ht="17.25" x14ac:dyDescent="0.3">
      <c r="A45" s="5">
        <v>43</v>
      </c>
      <c r="B45" s="6">
        <v>23178</v>
      </c>
      <c r="C45" s="7">
        <v>520.16020000000003</v>
      </c>
      <c r="D45" s="7">
        <v>108.8746</v>
      </c>
      <c r="E45" s="7">
        <v>189.37190000000001</v>
      </c>
      <c r="F45" s="8">
        <f t="shared" si="0"/>
        <v>0.73935794023583101</v>
      </c>
      <c r="G45" s="7">
        <v>80.264619999999994</v>
      </c>
      <c r="H45" s="9">
        <f t="shared" si="1"/>
        <v>963.17543999999998</v>
      </c>
    </row>
    <row r="46" spans="1:8" ht="17.25" x14ac:dyDescent="0.3">
      <c r="A46" s="10">
        <v>44</v>
      </c>
      <c r="B46" s="11">
        <v>17257</v>
      </c>
      <c r="C46" s="12">
        <v>499.3528</v>
      </c>
      <c r="D46" s="12">
        <v>86.968490000000003</v>
      </c>
      <c r="E46" s="12">
        <v>166.27099999999999</v>
      </c>
      <c r="F46" s="13">
        <f t="shared" si="0"/>
        <v>0.91185336206251233</v>
      </c>
      <c r="G46" s="12">
        <v>79.137039999999999</v>
      </c>
      <c r="H46" s="14">
        <f t="shared" si="1"/>
        <v>949.64447999999993</v>
      </c>
    </row>
    <row r="47" spans="1:8" ht="17.25" x14ac:dyDescent="0.3">
      <c r="A47" s="5">
        <v>45</v>
      </c>
      <c r="B47" s="6">
        <v>37970</v>
      </c>
      <c r="C47" s="7">
        <v>543.38139999999999</v>
      </c>
      <c r="D47" s="7">
        <v>145.46809999999999</v>
      </c>
      <c r="E47" s="7">
        <v>229.10329999999999</v>
      </c>
      <c r="F47" s="8">
        <f t="shared" si="0"/>
        <v>0.57493842292571362</v>
      </c>
      <c r="G47" s="7">
        <v>83.465540000000004</v>
      </c>
      <c r="H47" s="9">
        <f t="shared" si="1"/>
        <v>1001.5864800000001</v>
      </c>
    </row>
    <row r="48" spans="1:8" ht="17.25" x14ac:dyDescent="0.3">
      <c r="A48" s="10">
        <v>46</v>
      </c>
      <c r="B48" s="11">
        <v>21608</v>
      </c>
      <c r="C48" s="12">
        <v>545.7011</v>
      </c>
      <c r="D48" s="12">
        <v>107.7928</v>
      </c>
      <c r="E48" s="12">
        <v>191.49430000000001</v>
      </c>
      <c r="F48" s="13">
        <f t="shared" si="0"/>
        <v>0.77650362547405771</v>
      </c>
      <c r="G48" s="12">
        <v>83.488529999999997</v>
      </c>
      <c r="H48" s="14">
        <f t="shared" si="1"/>
        <v>1001.86236</v>
      </c>
    </row>
    <row r="49" spans="1:8" ht="17.25" x14ac:dyDescent="0.3">
      <c r="A49" s="5">
        <v>47</v>
      </c>
      <c r="B49" s="6">
        <v>25562</v>
      </c>
      <c r="C49" s="7">
        <v>517.26980000000003</v>
      </c>
      <c r="D49" s="7">
        <v>120.69540000000001</v>
      </c>
      <c r="E49" s="7">
        <v>202.7868</v>
      </c>
      <c r="F49" s="8">
        <f t="shared" si="0"/>
        <v>0.68015351040719019</v>
      </c>
      <c r="G49" s="7">
        <v>81.889139999999998</v>
      </c>
      <c r="H49" s="9">
        <f t="shared" si="1"/>
        <v>982.66967999999997</v>
      </c>
    </row>
    <row r="50" spans="1:8" ht="17.25" x14ac:dyDescent="0.3">
      <c r="A50" s="10">
        <v>48</v>
      </c>
      <c r="B50" s="11">
        <v>34172</v>
      </c>
      <c r="C50" s="12">
        <v>566.39649999999995</v>
      </c>
      <c r="D50" s="12">
        <v>150.47880000000001</v>
      </c>
      <c r="E50" s="12">
        <v>236.42400000000001</v>
      </c>
      <c r="F50" s="13">
        <f t="shared" si="0"/>
        <v>0.57114490546176599</v>
      </c>
      <c r="G50" s="12">
        <v>85.746520000000004</v>
      </c>
      <c r="H50" s="14">
        <f t="shared" si="1"/>
        <v>1028.9582399999999</v>
      </c>
    </row>
    <row r="51" spans="1:8" ht="17.25" x14ac:dyDescent="0.3">
      <c r="A51" s="5">
        <v>49</v>
      </c>
      <c r="B51" s="6">
        <v>29468</v>
      </c>
      <c r="C51" s="7">
        <v>574.66759999999999</v>
      </c>
      <c r="D51" s="7">
        <v>146.9265</v>
      </c>
      <c r="E51" s="7">
        <v>238.0686</v>
      </c>
      <c r="F51" s="8">
        <f t="shared" si="0"/>
        <v>0.62032444793825481</v>
      </c>
      <c r="G51" s="7">
        <v>90.931809999999999</v>
      </c>
      <c r="H51" s="9">
        <f t="shared" si="1"/>
        <v>1091.18172</v>
      </c>
    </row>
    <row r="52" spans="1:8" ht="17.25" x14ac:dyDescent="0.3">
      <c r="A52" s="10">
        <v>50</v>
      </c>
      <c r="B52" s="11">
        <v>25250</v>
      </c>
      <c r="C52" s="12">
        <v>560.15890000000002</v>
      </c>
      <c r="D52" s="12">
        <v>125.60590000000001</v>
      </c>
      <c r="E52" s="12">
        <v>215.5352</v>
      </c>
      <c r="F52" s="13">
        <f t="shared" si="0"/>
        <v>0.71596397939905687</v>
      </c>
      <c r="G52" s="12">
        <v>89.708470000000005</v>
      </c>
      <c r="H52" s="14">
        <f t="shared" si="1"/>
        <v>1076.50164</v>
      </c>
    </row>
    <row r="53" spans="1:8" ht="17.25" x14ac:dyDescent="0.3">
      <c r="A53" s="5">
        <v>51</v>
      </c>
      <c r="B53" s="6">
        <v>28644</v>
      </c>
      <c r="C53" s="7">
        <v>574.24630000000002</v>
      </c>
      <c r="D53" s="7">
        <v>46.365780000000001</v>
      </c>
      <c r="E53" s="7">
        <v>104.43340000000001</v>
      </c>
      <c r="F53" s="8">
        <f t="shared" si="0"/>
        <v>1.2523809585431325</v>
      </c>
      <c r="G53" s="7">
        <v>57.978450000000002</v>
      </c>
      <c r="H53" s="9">
        <f t="shared" si="1"/>
        <v>695.7414</v>
      </c>
    </row>
    <row r="54" spans="1:8" ht="17.25" x14ac:dyDescent="0.3">
      <c r="A54" s="10">
        <v>52</v>
      </c>
      <c r="B54" s="11">
        <v>26377</v>
      </c>
      <c r="C54" s="12">
        <v>558.32669999999996</v>
      </c>
      <c r="D54" s="12">
        <v>149.6592</v>
      </c>
      <c r="E54" s="12">
        <v>240.7071</v>
      </c>
      <c r="F54" s="13">
        <f t="shared" si="0"/>
        <v>0.60836821257897944</v>
      </c>
      <c r="G54" s="12">
        <v>90.799379999999999</v>
      </c>
      <c r="H54" s="14">
        <f t="shared" si="1"/>
        <v>1089.59256</v>
      </c>
    </row>
    <row r="55" spans="1:8" ht="17.25" x14ac:dyDescent="0.3">
      <c r="A55" s="5">
        <v>53</v>
      </c>
      <c r="B55" s="6">
        <v>24476</v>
      </c>
      <c r="C55" s="7">
        <v>541.35580000000004</v>
      </c>
      <c r="D55" s="7">
        <v>130.37260000000001</v>
      </c>
      <c r="E55" s="7">
        <v>218.39830000000001</v>
      </c>
      <c r="F55" s="8">
        <f t="shared" si="0"/>
        <v>0.67518558347382807</v>
      </c>
      <c r="G55" s="7">
        <v>87.799180000000007</v>
      </c>
      <c r="H55" s="9">
        <f t="shared" si="1"/>
        <v>1053.5901600000002</v>
      </c>
    </row>
    <row r="56" spans="1:8" ht="17.25" x14ac:dyDescent="0.3">
      <c r="A56" s="15" t="s">
        <v>7</v>
      </c>
      <c r="B56" s="16">
        <v>1490032</v>
      </c>
      <c r="C56" s="17">
        <v>591.10860000000002</v>
      </c>
      <c r="D56" s="17">
        <v>112.16419999999999</v>
      </c>
      <c r="E56" s="17">
        <v>204.0077</v>
      </c>
      <c r="F56" s="18">
        <f t="shared" si="0"/>
        <v>0.81883078558042599</v>
      </c>
      <c r="G56" s="19">
        <v>91.631829999999994</v>
      </c>
      <c r="H56" s="20">
        <f t="shared" si="1"/>
        <v>1099.58196</v>
      </c>
    </row>
    <row r="57" spans="1:8" ht="18.75" x14ac:dyDescent="0.3">
      <c r="A57" s="40" t="s">
        <v>9</v>
      </c>
      <c r="B57" s="3"/>
      <c r="C57" s="3"/>
      <c r="D57" s="3"/>
      <c r="E57" s="3"/>
    </row>
    <row r="58" spans="1:8" x14ac:dyDescent="0.25">
      <c r="B58" s="3"/>
      <c r="C58" s="3"/>
      <c r="D58" s="3"/>
      <c r="E58" s="3"/>
    </row>
    <row r="59" spans="1:8" x14ac:dyDescent="0.25">
      <c r="B59" s="3"/>
      <c r="C59" s="3"/>
      <c r="D59" s="3"/>
      <c r="E59" s="3"/>
    </row>
    <row r="60" spans="1:8" x14ac:dyDescent="0.25">
      <c r="B60" s="3"/>
      <c r="C60" s="3"/>
      <c r="D60" s="3"/>
      <c r="E60" s="3"/>
    </row>
    <row r="61" spans="1:8" x14ac:dyDescent="0.25">
      <c r="B61" s="3"/>
      <c r="C61" s="3"/>
      <c r="D61" s="3"/>
      <c r="E61" s="3"/>
    </row>
    <row r="62" spans="1:8" x14ac:dyDescent="0.25">
      <c r="B62" s="3"/>
      <c r="C62" s="3"/>
      <c r="D62" s="3"/>
      <c r="E62" s="3"/>
    </row>
    <row r="63" spans="1:8" x14ac:dyDescent="0.25">
      <c r="B63" s="3"/>
      <c r="C63" s="3"/>
      <c r="D63" s="3"/>
      <c r="E63" s="3"/>
    </row>
    <row r="64" spans="1:8" x14ac:dyDescent="0.25">
      <c r="B64" s="3"/>
      <c r="C64" s="3"/>
      <c r="D64" s="3"/>
      <c r="E64" s="3"/>
    </row>
    <row r="65" spans="2:5" x14ac:dyDescent="0.25">
      <c r="B65" s="3"/>
      <c r="C65" s="3"/>
      <c r="D65" s="3"/>
      <c r="E65" s="3"/>
    </row>
    <row r="66" spans="2:5" x14ac:dyDescent="0.25">
      <c r="B66" s="3"/>
      <c r="C66" s="3"/>
      <c r="D66" s="3"/>
      <c r="E66" s="3"/>
    </row>
    <row r="67" spans="2:5" x14ac:dyDescent="0.25">
      <c r="B67" s="3"/>
      <c r="C67" s="3"/>
      <c r="D67" s="3"/>
      <c r="E67" s="3"/>
    </row>
    <row r="68" spans="2:5" x14ac:dyDescent="0.25">
      <c r="B68" s="3"/>
      <c r="C68" s="3"/>
      <c r="D68" s="3"/>
      <c r="E68" s="3"/>
    </row>
    <row r="69" spans="2:5" x14ac:dyDescent="0.25">
      <c r="B69" s="3"/>
      <c r="C69" s="3"/>
      <c r="D69" s="3"/>
      <c r="E69" s="3"/>
    </row>
    <row r="70" spans="2:5" x14ac:dyDescent="0.25">
      <c r="B70" s="3"/>
      <c r="C70" s="3"/>
      <c r="D70" s="3"/>
      <c r="E70" s="3"/>
    </row>
    <row r="71" spans="2:5" x14ac:dyDescent="0.25">
      <c r="B71" s="3"/>
      <c r="C71" s="3"/>
      <c r="D71" s="3"/>
      <c r="E71" s="3"/>
    </row>
    <row r="72" spans="2:5" x14ac:dyDescent="0.25">
      <c r="B72" s="3"/>
      <c r="C72" s="3"/>
      <c r="D72" s="3"/>
      <c r="E72" s="3"/>
    </row>
    <row r="73" spans="2:5" x14ac:dyDescent="0.25">
      <c r="B73" s="3"/>
      <c r="C73" s="3"/>
      <c r="D73" s="3"/>
      <c r="E73" s="3"/>
    </row>
    <row r="74" spans="2:5" x14ac:dyDescent="0.25">
      <c r="B74" s="3"/>
      <c r="C74" s="3"/>
      <c r="D74" s="3"/>
      <c r="E74" s="3"/>
    </row>
    <row r="75" spans="2:5" x14ac:dyDescent="0.25">
      <c r="B75" s="3"/>
      <c r="C75" s="3"/>
      <c r="D75" s="3"/>
      <c r="E75" s="3"/>
    </row>
    <row r="76" spans="2:5" x14ac:dyDescent="0.25">
      <c r="B76" s="3"/>
      <c r="C76" s="3"/>
      <c r="D76" s="3"/>
      <c r="E76" s="3"/>
    </row>
    <row r="77" spans="2:5" x14ac:dyDescent="0.25">
      <c r="B77" s="3"/>
      <c r="C77" s="3"/>
      <c r="D77" s="3"/>
      <c r="E77" s="3"/>
    </row>
    <row r="78" spans="2:5" x14ac:dyDescent="0.25">
      <c r="B78" s="3"/>
      <c r="C78" s="3"/>
      <c r="D78" s="3"/>
      <c r="E78" s="3"/>
    </row>
    <row r="79" spans="2:5" x14ac:dyDescent="0.25">
      <c r="B79" s="3"/>
      <c r="C79" s="3"/>
      <c r="D79" s="3"/>
      <c r="E79" s="3"/>
    </row>
    <row r="80" spans="2:5" x14ac:dyDescent="0.25">
      <c r="B80" s="3"/>
      <c r="C80" s="3"/>
      <c r="D80" s="3"/>
      <c r="E80" s="3"/>
    </row>
    <row r="81" spans="2:5" x14ac:dyDescent="0.25">
      <c r="B81" s="3"/>
      <c r="C81" s="3"/>
      <c r="D81" s="3"/>
      <c r="E81" s="3"/>
    </row>
    <row r="82" spans="2:5" x14ac:dyDescent="0.25">
      <c r="B82" s="3"/>
      <c r="C82" s="3"/>
      <c r="D82" s="3"/>
      <c r="E82" s="3"/>
    </row>
    <row r="83" spans="2:5" x14ac:dyDescent="0.25">
      <c r="B83" s="3"/>
      <c r="C83" s="3"/>
      <c r="D83" s="3"/>
      <c r="E83" s="3"/>
    </row>
    <row r="84" spans="2:5" x14ac:dyDescent="0.25">
      <c r="B84" s="3"/>
      <c r="C84" s="3"/>
      <c r="D84" s="3"/>
      <c r="E84" s="3"/>
    </row>
    <row r="85" spans="2:5" x14ac:dyDescent="0.25">
      <c r="B85" s="3"/>
      <c r="C85" s="3"/>
      <c r="D85" s="3"/>
      <c r="E85" s="3"/>
    </row>
    <row r="86" spans="2:5" x14ac:dyDescent="0.25">
      <c r="B86" s="3"/>
      <c r="C86" s="3"/>
      <c r="D86" s="3"/>
      <c r="E86" s="3"/>
    </row>
    <row r="87" spans="2:5" x14ac:dyDescent="0.25">
      <c r="B87" s="3"/>
      <c r="C87" s="3"/>
      <c r="D87" s="3"/>
      <c r="E87" s="3"/>
    </row>
    <row r="88" spans="2:5" x14ac:dyDescent="0.25">
      <c r="B88" s="3"/>
      <c r="C88" s="3"/>
      <c r="D88" s="3"/>
      <c r="E88" s="3"/>
    </row>
    <row r="89" spans="2:5" x14ac:dyDescent="0.25">
      <c r="B89" s="3"/>
      <c r="C89" s="3"/>
      <c r="D89" s="3"/>
      <c r="E89" s="3"/>
    </row>
    <row r="90" spans="2:5" x14ac:dyDescent="0.25">
      <c r="B90" s="3"/>
      <c r="C90" s="3"/>
      <c r="D90" s="3"/>
      <c r="E90" s="3"/>
    </row>
    <row r="91" spans="2:5" x14ac:dyDescent="0.25">
      <c r="B91" s="3"/>
      <c r="C91" s="3"/>
      <c r="D91" s="3"/>
      <c r="E91" s="3"/>
    </row>
    <row r="92" spans="2:5" x14ac:dyDescent="0.25">
      <c r="B92" s="3"/>
      <c r="C92" s="3"/>
      <c r="D92" s="3"/>
      <c r="E92" s="3"/>
    </row>
    <row r="93" spans="2:5" x14ac:dyDescent="0.25">
      <c r="B93" s="3"/>
      <c r="C93" s="3"/>
      <c r="D93" s="3"/>
      <c r="E93" s="3"/>
    </row>
    <row r="94" spans="2:5" x14ac:dyDescent="0.25">
      <c r="B94" s="3"/>
      <c r="C94" s="3"/>
      <c r="D94" s="3"/>
      <c r="E94" s="3"/>
    </row>
    <row r="95" spans="2:5" x14ac:dyDescent="0.25">
      <c r="B95" s="3"/>
      <c r="C95" s="3"/>
      <c r="D95" s="3"/>
      <c r="E95" s="3"/>
    </row>
    <row r="96" spans="2:5" x14ac:dyDescent="0.25">
      <c r="B96" s="3"/>
      <c r="C96" s="3"/>
      <c r="D96" s="3"/>
      <c r="E96" s="3"/>
    </row>
    <row r="97" spans="2:5" x14ac:dyDescent="0.25">
      <c r="B97" s="3"/>
      <c r="C97" s="3"/>
      <c r="D97" s="3"/>
      <c r="E97" s="3"/>
    </row>
    <row r="98" spans="2:5" x14ac:dyDescent="0.25">
      <c r="B98" s="3"/>
      <c r="C98" s="3"/>
      <c r="D98" s="3"/>
      <c r="E98" s="3"/>
    </row>
    <row r="99" spans="2:5" x14ac:dyDescent="0.25">
      <c r="B99" s="3"/>
      <c r="C99" s="3"/>
      <c r="D99" s="3"/>
      <c r="E99" s="3"/>
    </row>
    <row r="100" spans="2:5" x14ac:dyDescent="0.25">
      <c r="B100" s="3"/>
      <c r="C100" s="3"/>
      <c r="D100" s="3"/>
      <c r="E100" s="3"/>
    </row>
    <row r="101" spans="2:5" x14ac:dyDescent="0.25">
      <c r="B101" s="3"/>
      <c r="C101" s="3"/>
      <c r="D101" s="3"/>
      <c r="E101" s="3"/>
    </row>
    <row r="102" spans="2:5" x14ac:dyDescent="0.25">
      <c r="B102" s="3"/>
      <c r="C102" s="3"/>
      <c r="D102" s="3"/>
      <c r="E102" s="3"/>
    </row>
    <row r="103" spans="2:5" x14ac:dyDescent="0.25">
      <c r="B103" s="3"/>
      <c r="C103" s="3"/>
      <c r="D103" s="3"/>
      <c r="E103" s="3"/>
    </row>
    <row r="104" spans="2:5" x14ac:dyDescent="0.25">
      <c r="B104" s="3"/>
      <c r="C104" s="3"/>
      <c r="D104" s="3"/>
      <c r="E104" s="3"/>
    </row>
    <row r="105" spans="2:5" x14ac:dyDescent="0.25">
      <c r="B105" s="3"/>
      <c r="C105" s="3"/>
      <c r="D105" s="3"/>
      <c r="E105" s="3"/>
    </row>
  </sheetData>
  <mergeCells count="1">
    <mergeCell ref="A1:H1"/>
  </mergeCells>
  <pageMargins left="0.7" right="0.7" top="1.2593749999999999" bottom="0.58770833333333306" header="0.3" footer="0.3"/>
  <pageSetup scale="62" orientation="portrait" r:id="rId1"/>
  <headerFooter>
    <oddHeader>&amp;L&amp;G&amp;R&amp;"-,Bold"&amp;18&amp;K544D55Estimated 2023 Premium Increases by Congressional District 
for Covered California Members if 
American Rescue Plan Premium Subsidies Expire: 
All Subsidized Members</oddHeader>
    <oddFooter>&amp;L&amp;13July 2022&amp;R&amp;13Page 1 of 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A9C1-03E8-42FC-BFB6-23E0F38AE827}">
  <dimension ref="A1:H59"/>
  <sheetViews>
    <sheetView view="pageLayout" topLeftCell="A22" zoomScaleNormal="100" workbookViewId="0">
      <selection sqref="A1:H57"/>
    </sheetView>
  </sheetViews>
  <sheetFormatPr defaultColWidth="8.85546875" defaultRowHeight="15" x14ac:dyDescent="0.25"/>
  <cols>
    <col min="1" max="1" width="15.140625" customWidth="1"/>
    <col min="2" max="2" width="16" customWidth="1"/>
    <col min="3" max="4" width="17.5703125" customWidth="1"/>
    <col min="5" max="5" width="16.140625" customWidth="1"/>
    <col min="6" max="6" width="16.28515625" customWidth="1"/>
    <col min="7" max="7" width="19.85546875" customWidth="1"/>
    <col min="8" max="8" width="20.28515625" customWidth="1"/>
  </cols>
  <sheetData>
    <row r="1" spans="1:8" ht="32.25" customHeight="1" x14ac:dyDescent="0.25">
      <c r="A1" s="43" t="s">
        <v>10</v>
      </c>
      <c r="B1" s="43"/>
      <c r="C1" s="43"/>
      <c r="D1" s="43"/>
      <c r="E1" s="43"/>
      <c r="F1" s="43"/>
      <c r="G1" s="43"/>
      <c r="H1" s="43"/>
    </row>
    <row r="2" spans="1:8" ht="72.75" customHeight="1" x14ac:dyDescent="0.25">
      <c r="A2" s="4" t="s">
        <v>0</v>
      </c>
      <c r="B2" s="4" t="s">
        <v>3</v>
      </c>
      <c r="C2" s="4" t="s">
        <v>6</v>
      </c>
      <c r="D2" s="4" t="s">
        <v>5</v>
      </c>
      <c r="E2" s="4" t="s">
        <v>4</v>
      </c>
      <c r="F2" s="4" t="s">
        <v>8</v>
      </c>
      <c r="G2" s="4" t="s">
        <v>1</v>
      </c>
      <c r="H2" s="4" t="s">
        <v>2</v>
      </c>
    </row>
    <row r="3" spans="1:8" ht="17.25" x14ac:dyDescent="0.3">
      <c r="A3" s="5">
        <v>1</v>
      </c>
      <c r="B3" s="6">
        <v>14628</v>
      </c>
      <c r="C3" s="7">
        <v>751.55889999999999</v>
      </c>
      <c r="D3" s="7">
        <v>22.750800000000002</v>
      </c>
      <c r="E3" s="7">
        <v>86.829539999999994</v>
      </c>
      <c r="F3" s="8">
        <f>(E3-D3)/D3</f>
        <v>2.8165488686112132</v>
      </c>
      <c r="G3" s="7">
        <v>63.849719999999998</v>
      </c>
      <c r="H3" s="9">
        <f>G3*12</f>
        <v>766.19664</v>
      </c>
    </row>
    <row r="4" spans="1:8" ht="17.25" x14ac:dyDescent="0.3">
      <c r="A4" s="10">
        <v>2</v>
      </c>
      <c r="B4" s="11">
        <v>14992</v>
      </c>
      <c r="C4" s="12">
        <v>755.93240000000003</v>
      </c>
      <c r="D4" s="12">
        <v>49.115879999999997</v>
      </c>
      <c r="E4" s="12">
        <v>118.548</v>
      </c>
      <c r="F4" s="13">
        <f t="shared" ref="F4:F56" si="0">(E4-D4)/D4</f>
        <v>1.4136389289981164</v>
      </c>
      <c r="G4" s="12">
        <v>69.189049999999995</v>
      </c>
      <c r="H4" s="14">
        <f t="shared" ref="H4:H56" si="1">G4*12</f>
        <v>830.26859999999988</v>
      </c>
    </row>
    <row r="5" spans="1:8" ht="17.25" x14ac:dyDescent="0.3">
      <c r="A5" s="5">
        <v>3</v>
      </c>
      <c r="B5" s="6">
        <v>13944</v>
      </c>
      <c r="C5" s="7">
        <v>701.10239999999999</v>
      </c>
      <c r="D5" s="7">
        <v>33.896819999999998</v>
      </c>
      <c r="E5" s="7">
        <v>102.71939999999999</v>
      </c>
      <c r="F5" s="8">
        <f t="shared" si="0"/>
        <v>2.0303550598551721</v>
      </c>
      <c r="G5" s="7">
        <v>68.355500000000006</v>
      </c>
      <c r="H5" s="9">
        <f t="shared" si="1"/>
        <v>820.26600000000008</v>
      </c>
    </row>
    <row r="6" spans="1:8" ht="17.25" x14ac:dyDescent="0.3">
      <c r="A6" s="10">
        <v>4</v>
      </c>
      <c r="B6" s="11">
        <v>16192</v>
      </c>
      <c r="C6" s="12">
        <v>737.21410000000003</v>
      </c>
      <c r="D6" s="12">
        <v>42.544759999999997</v>
      </c>
      <c r="E6" s="12">
        <v>110.0334</v>
      </c>
      <c r="F6" s="13">
        <f t="shared" si="0"/>
        <v>1.5862973489567225</v>
      </c>
      <c r="G6" s="12">
        <v>67.220399999999998</v>
      </c>
      <c r="H6" s="14">
        <f t="shared" si="1"/>
        <v>806.64480000000003</v>
      </c>
    </row>
    <row r="7" spans="1:8" ht="17.25" x14ac:dyDescent="0.3">
      <c r="A7" s="5">
        <v>5</v>
      </c>
      <c r="B7" s="6">
        <v>14334</v>
      </c>
      <c r="C7" s="7">
        <v>724.35889999999995</v>
      </c>
      <c r="D7" s="7">
        <v>51.369579999999999</v>
      </c>
      <c r="E7" s="7">
        <v>125.2007</v>
      </c>
      <c r="F7" s="8">
        <f t="shared" si="0"/>
        <v>1.4372537209765002</v>
      </c>
      <c r="G7" s="7">
        <v>73.488969999999995</v>
      </c>
      <c r="H7" s="9">
        <f t="shared" si="1"/>
        <v>881.86763999999994</v>
      </c>
    </row>
    <row r="8" spans="1:8" ht="17.25" x14ac:dyDescent="0.3">
      <c r="A8" s="10">
        <v>6</v>
      </c>
      <c r="B8" s="11">
        <v>17429</v>
      </c>
      <c r="C8" s="12">
        <v>637.09659999999997</v>
      </c>
      <c r="D8" s="12">
        <v>32.268880000000003</v>
      </c>
      <c r="E8" s="12">
        <v>99.735990000000001</v>
      </c>
      <c r="F8" s="13">
        <f t="shared" si="0"/>
        <v>2.0907794134782485</v>
      </c>
      <c r="G8" s="12">
        <v>67.17868</v>
      </c>
      <c r="H8" s="14">
        <f t="shared" si="1"/>
        <v>806.14416000000006</v>
      </c>
    </row>
    <row r="9" spans="1:8" ht="17.25" x14ac:dyDescent="0.3">
      <c r="A9" s="5">
        <v>7</v>
      </c>
      <c r="B9" s="6">
        <v>17710</v>
      </c>
      <c r="C9" s="7">
        <v>662.93799999999999</v>
      </c>
      <c r="D9" s="7">
        <v>33.354840000000003</v>
      </c>
      <c r="E9" s="7">
        <v>100.3163</v>
      </c>
      <c r="F9" s="8">
        <f t="shared" si="0"/>
        <v>2.0075485296886444</v>
      </c>
      <c r="G9" s="7">
        <v>66.651499999999999</v>
      </c>
      <c r="H9" s="9">
        <f t="shared" si="1"/>
        <v>799.81799999999998</v>
      </c>
    </row>
    <row r="10" spans="1:8" ht="17.25" x14ac:dyDescent="0.3">
      <c r="A10" s="10">
        <v>8</v>
      </c>
      <c r="B10" s="11">
        <v>12180</v>
      </c>
      <c r="C10" s="12">
        <v>582.37869999999998</v>
      </c>
      <c r="D10" s="12">
        <v>59.061459999999997</v>
      </c>
      <c r="E10" s="12">
        <v>129.8655</v>
      </c>
      <c r="F10" s="13">
        <f t="shared" si="0"/>
        <v>1.1988196702214948</v>
      </c>
      <c r="G10" s="12">
        <v>70.389889999999994</v>
      </c>
      <c r="H10" s="14">
        <f t="shared" si="1"/>
        <v>844.67867999999999</v>
      </c>
    </row>
    <row r="11" spans="1:8" ht="17.25" x14ac:dyDescent="0.3">
      <c r="A11" s="5">
        <v>9</v>
      </c>
      <c r="B11" s="6">
        <v>18692</v>
      </c>
      <c r="C11" s="7">
        <v>623.27120000000002</v>
      </c>
      <c r="D11" s="7">
        <v>38.090179999999997</v>
      </c>
      <c r="E11" s="7">
        <v>109.2654</v>
      </c>
      <c r="F11" s="8">
        <f t="shared" si="0"/>
        <v>1.8685976280500645</v>
      </c>
      <c r="G11" s="7">
        <v>70.789879999999997</v>
      </c>
      <c r="H11" s="9">
        <f t="shared" si="1"/>
        <v>849.47856000000002</v>
      </c>
    </row>
    <row r="12" spans="1:8" ht="17.25" x14ac:dyDescent="0.3">
      <c r="A12" s="10">
        <v>10</v>
      </c>
      <c r="B12" s="11">
        <v>19406</v>
      </c>
      <c r="C12" s="12">
        <v>605.26440000000002</v>
      </c>
      <c r="D12" s="12">
        <v>37.247120000000002</v>
      </c>
      <c r="E12" s="12">
        <v>109.48990000000001</v>
      </c>
      <c r="F12" s="13">
        <f t="shared" si="0"/>
        <v>1.9395534473537821</v>
      </c>
      <c r="G12" s="12">
        <v>71.821370000000002</v>
      </c>
      <c r="H12" s="14">
        <f t="shared" si="1"/>
        <v>861.85644000000002</v>
      </c>
    </row>
    <row r="13" spans="1:8" ht="17.25" x14ac:dyDescent="0.3">
      <c r="A13" s="5">
        <v>11</v>
      </c>
      <c r="B13" s="6">
        <v>16880</v>
      </c>
      <c r="C13" s="7">
        <v>708.00630000000001</v>
      </c>
      <c r="D13" s="7">
        <v>55.500709999999998</v>
      </c>
      <c r="E13" s="7">
        <v>129.0975</v>
      </c>
      <c r="F13" s="8">
        <f t="shared" si="0"/>
        <v>1.3260513243884628</v>
      </c>
      <c r="G13" s="7">
        <v>73.249660000000006</v>
      </c>
      <c r="H13" s="9">
        <f t="shared" si="1"/>
        <v>878.99592000000007</v>
      </c>
    </row>
    <row r="14" spans="1:8" ht="17.25" x14ac:dyDescent="0.3">
      <c r="A14" s="10">
        <v>12</v>
      </c>
      <c r="B14" s="11">
        <v>14341</v>
      </c>
      <c r="C14" s="12">
        <v>747.37170000000003</v>
      </c>
      <c r="D14" s="12">
        <v>65.447810000000004</v>
      </c>
      <c r="E14" s="12">
        <v>134.32810000000001</v>
      </c>
      <c r="F14" s="13">
        <f t="shared" si="0"/>
        <v>1.0524460635122856</v>
      </c>
      <c r="G14" s="12">
        <v>68.663799999999995</v>
      </c>
      <c r="H14" s="14">
        <f t="shared" si="1"/>
        <v>823.96559999999999</v>
      </c>
    </row>
    <row r="15" spans="1:8" ht="17.25" x14ac:dyDescent="0.3">
      <c r="A15" s="5">
        <v>13</v>
      </c>
      <c r="B15" s="6">
        <v>17869</v>
      </c>
      <c r="C15" s="7">
        <v>677.17269999999996</v>
      </c>
      <c r="D15" s="7">
        <v>43.847720000000002</v>
      </c>
      <c r="E15" s="7">
        <v>115.8708</v>
      </c>
      <c r="F15" s="8">
        <f t="shared" si="0"/>
        <v>1.6425729775687308</v>
      </c>
      <c r="G15" s="7">
        <v>71.762410000000003</v>
      </c>
      <c r="H15" s="9">
        <f t="shared" si="1"/>
        <v>861.14892000000009</v>
      </c>
    </row>
    <row r="16" spans="1:8" ht="17.25" x14ac:dyDescent="0.3">
      <c r="A16" s="10">
        <v>14</v>
      </c>
      <c r="B16" s="11">
        <v>13912</v>
      </c>
      <c r="C16" s="12">
        <v>783.62890000000004</v>
      </c>
      <c r="D16" s="12">
        <v>49.079329999999999</v>
      </c>
      <c r="E16" s="12">
        <v>114.8907</v>
      </c>
      <c r="F16" s="13">
        <f t="shared" si="0"/>
        <v>1.3409182643691346</v>
      </c>
      <c r="G16" s="12">
        <v>65.620689999999996</v>
      </c>
      <c r="H16" s="14">
        <f t="shared" si="1"/>
        <v>787.44827999999995</v>
      </c>
    </row>
    <row r="17" spans="1:8" ht="17.25" x14ac:dyDescent="0.3">
      <c r="A17" s="5">
        <v>15</v>
      </c>
      <c r="B17" s="6">
        <v>16631</v>
      </c>
      <c r="C17" s="7">
        <v>719.50220000000002</v>
      </c>
      <c r="D17" s="7">
        <v>46.068260000000002</v>
      </c>
      <c r="E17" s="7">
        <v>116.3171</v>
      </c>
      <c r="F17" s="8">
        <f t="shared" si="0"/>
        <v>1.5248858975789403</v>
      </c>
      <c r="G17" s="7">
        <v>69.796430000000001</v>
      </c>
      <c r="H17" s="9">
        <f t="shared" si="1"/>
        <v>837.55716000000007</v>
      </c>
    </row>
    <row r="18" spans="1:8" ht="17.25" x14ac:dyDescent="0.3">
      <c r="A18" s="10">
        <v>16</v>
      </c>
      <c r="B18" s="11">
        <v>16401</v>
      </c>
      <c r="C18" s="12">
        <v>575.89890000000003</v>
      </c>
      <c r="D18" s="12">
        <v>23.662929999999999</v>
      </c>
      <c r="E18" s="12">
        <v>74.699290000000005</v>
      </c>
      <c r="F18" s="13">
        <f t="shared" si="0"/>
        <v>2.1568064478912801</v>
      </c>
      <c r="G18" s="12">
        <v>50.718179999999997</v>
      </c>
      <c r="H18" s="14">
        <f t="shared" si="1"/>
        <v>608.61815999999999</v>
      </c>
    </row>
    <row r="19" spans="1:8" ht="17.25" x14ac:dyDescent="0.3">
      <c r="A19" s="5">
        <v>17</v>
      </c>
      <c r="B19" s="6">
        <v>15285</v>
      </c>
      <c r="C19" s="7">
        <v>701.71929999999998</v>
      </c>
      <c r="D19" s="7">
        <v>38.008859999999999</v>
      </c>
      <c r="E19" s="7">
        <v>99.469880000000003</v>
      </c>
      <c r="F19" s="8">
        <f t="shared" si="0"/>
        <v>1.6170182425887019</v>
      </c>
      <c r="G19" s="7">
        <v>61.208710000000004</v>
      </c>
      <c r="H19" s="9">
        <f t="shared" si="1"/>
        <v>734.50452000000007</v>
      </c>
    </row>
    <row r="20" spans="1:8" ht="17.25" x14ac:dyDescent="0.3">
      <c r="A20" s="10">
        <v>18</v>
      </c>
      <c r="B20" s="11">
        <v>10417</v>
      </c>
      <c r="C20" s="12">
        <v>751.73479999999995</v>
      </c>
      <c r="D20" s="12">
        <v>62.11544</v>
      </c>
      <c r="E20" s="12">
        <v>127.3271</v>
      </c>
      <c r="F20" s="13">
        <f t="shared" si="0"/>
        <v>1.0498462218089415</v>
      </c>
      <c r="G20" s="12">
        <v>64.969040000000007</v>
      </c>
      <c r="H20" s="14">
        <f t="shared" si="1"/>
        <v>779.62848000000008</v>
      </c>
    </row>
    <row r="21" spans="1:8" ht="17.25" x14ac:dyDescent="0.3">
      <c r="A21" s="5">
        <v>19</v>
      </c>
      <c r="B21" s="6">
        <v>13743</v>
      </c>
      <c r="C21" s="7">
        <v>668.74329999999998</v>
      </c>
      <c r="D21" s="7">
        <v>32.867849999999997</v>
      </c>
      <c r="E21" s="7">
        <v>95.183099999999996</v>
      </c>
      <c r="F21" s="8">
        <f t="shared" si="0"/>
        <v>1.8959332600094014</v>
      </c>
      <c r="G21" s="7">
        <v>62.072249999999997</v>
      </c>
      <c r="H21" s="9">
        <f t="shared" si="1"/>
        <v>744.86699999999996</v>
      </c>
    </row>
    <row r="22" spans="1:8" ht="17.25" x14ac:dyDescent="0.3">
      <c r="A22" s="10">
        <v>20</v>
      </c>
      <c r="B22" s="11">
        <v>12176</v>
      </c>
      <c r="C22" s="12">
        <v>873.15070000000003</v>
      </c>
      <c r="D22" s="12">
        <v>67.10857</v>
      </c>
      <c r="E22" s="12">
        <v>135.12569999999999</v>
      </c>
      <c r="F22" s="13">
        <f t="shared" si="0"/>
        <v>1.0135386583263508</v>
      </c>
      <c r="G22" s="12">
        <v>67.658600000000007</v>
      </c>
      <c r="H22" s="14">
        <f t="shared" si="1"/>
        <v>811.90320000000008</v>
      </c>
    </row>
    <row r="23" spans="1:8" ht="17.25" x14ac:dyDescent="0.3">
      <c r="A23" s="5">
        <v>21</v>
      </c>
      <c r="B23" s="6">
        <v>10022</v>
      </c>
      <c r="C23" s="7">
        <v>566.99279999999999</v>
      </c>
      <c r="D23" s="7">
        <v>33.042409999999997</v>
      </c>
      <c r="E23" s="7">
        <v>104.1613</v>
      </c>
      <c r="F23" s="8">
        <f t="shared" si="0"/>
        <v>2.1523517806358554</v>
      </c>
      <c r="G23" s="7">
        <v>70.666089999999997</v>
      </c>
      <c r="H23" s="9">
        <f t="shared" si="1"/>
        <v>847.99307999999996</v>
      </c>
    </row>
    <row r="24" spans="1:8" ht="17.25" x14ac:dyDescent="0.3">
      <c r="A24" s="10">
        <v>22</v>
      </c>
      <c r="B24" s="11">
        <v>16696</v>
      </c>
      <c r="C24" s="12">
        <v>551.47900000000004</v>
      </c>
      <c r="D24" s="12">
        <v>39.505400000000002</v>
      </c>
      <c r="E24" s="12">
        <v>111.8019</v>
      </c>
      <c r="F24" s="13">
        <f t="shared" si="0"/>
        <v>1.8300409564262103</v>
      </c>
      <c r="G24" s="12">
        <v>71.900660000000002</v>
      </c>
      <c r="H24" s="14">
        <f t="shared" si="1"/>
        <v>862.80791999999997</v>
      </c>
    </row>
    <row r="25" spans="1:8" ht="17.25" x14ac:dyDescent="0.3">
      <c r="A25" s="5">
        <v>23</v>
      </c>
      <c r="B25" s="6">
        <v>12848</v>
      </c>
      <c r="C25" s="7">
        <v>563.58960000000002</v>
      </c>
      <c r="D25" s="7">
        <v>39.917940000000002</v>
      </c>
      <c r="E25" s="7">
        <v>108.5201</v>
      </c>
      <c r="F25" s="8">
        <f t="shared" si="0"/>
        <v>1.7185796661851789</v>
      </c>
      <c r="G25" s="7">
        <v>68.222499999999997</v>
      </c>
      <c r="H25" s="9">
        <f t="shared" si="1"/>
        <v>818.67</v>
      </c>
    </row>
    <row r="26" spans="1:8" ht="17.25" x14ac:dyDescent="0.3">
      <c r="A26" s="10">
        <v>24</v>
      </c>
      <c r="B26" s="11">
        <v>15142</v>
      </c>
      <c r="C26" s="12">
        <v>721.34529999999995</v>
      </c>
      <c r="D26" s="12">
        <v>24.52685</v>
      </c>
      <c r="E26" s="12">
        <v>85.661879999999996</v>
      </c>
      <c r="F26" s="13">
        <f t="shared" si="0"/>
        <v>2.4925756874608846</v>
      </c>
      <c r="G26" s="12">
        <v>60.814</v>
      </c>
      <c r="H26" s="14">
        <f t="shared" si="1"/>
        <v>729.76800000000003</v>
      </c>
    </row>
    <row r="27" spans="1:8" ht="17.25" x14ac:dyDescent="0.3">
      <c r="A27" s="5">
        <v>25</v>
      </c>
      <c r="B27" s="6">
        <v>15105</v>
      </c>
      <c r="C27" s="7">
        <v>553.87549999999999</v>
      </c>
      <c r="D27" s="7">
        <v>67.522440000000003</v>
      </c>
      <c r="E27" s="7">
        <v>138.08080000000001</v>
      </c>
      <c r="F27" s="8">
        <f t="shared" si="0"/>
        <v>1.0449616453433852</v>
      </c>
      <c r="G27" s="7">
        <v>70.170580000000001</v>
      </c>
      <c r="H27" s="9">
        <f t="shared" si="1"/>
        <v>842.04696000000001</v>
      </c>
    </row>
    <row r="28" spans="1:8" ht="17.25" x14ac:dyDescent="0.3">
      <c r="A28" s="10">
        <v>26</v>
      </c>
      <c r="B28" s="11">
        <v>18156</v>
      </c>
      <c r="C28" s="12">
        <v>692.42780000000005</v>
      </c>
      <c r="D28" s="12">
        <v>39.685400000000001</v>
      </c>
      <c r="E28" s="12">
        <v>104.70569999999999</v>
      </c>
      <c r="F28" s="13">
        <f t="shared" si="0"/>
        <v>1.6383934645990714</v>
      </c>
      <c r="G28" s="12">
        <v>64.754959999999997</v>
      </c>
      <c r="H28" s="14">
        <f t="shared" si="1"/>
        <v>777.05952000000002</v>
      </c>
    </row>
    <row r="29" spans="1:8" ht="17.25" x14ac:dyDescent="0.3">
      <c r="A29" s="5">
        <v>27</v>
      </c>
      <c r="B29" s="6">
        <v>43942</v>
      </c>
      <c r="C29" s="7">
        <v>483.25630000000001</v>
      </c>
      <c r="D29" s="7">
        <v>50.689160000000001</v>
      </c>
      <c r="E29" s="7">
        <v>112.4285</v>
      </c>
      <c r="F29" s="8">
        <f t="shared" si="0"/>
        <v>1.2179988778665891</v>
      </c>
      <c r="G29" s="7">
        <v>61.389749999999999</v>
      </c>
      <c r="H29" s="9">
        <f t="shared" si="1"/>
        <v>736.67700000000002</v>
      </c>
    </row>
    <row r="30" spans="1:8" ht="17.25" x14ac:dyDescent="0.3">
      <c r="A30" s="10">
        <v>28</v>
      </c>
      <c r="B30" s="11">
        <v>27198</v>
      </c>
      <c r="C30" s="12">
        <v>491.99450000000002</v>
      </c>
      <c r="D30" s="12">
        <v>91.382180000000005</v>
      </c>
      <c r="E30" s="12">
        <v>162.43049999999999</v>
      </c>
      <c r="F30" s="13">
        <f t="shared" si="0"/>
        <v>0.77748550100249292</v>
      </c>
      <c r="G30" s="12">
        <v>70.677019999999999</v>
      </c>
      <c r="H30" s="14">
        <f t="shared" si="1"/>
        <v>848.12423999999999</v>
      </c>
    </row>
    <row r="31" spans="1:8" ht="17.25" x14ac:dyDescent="0.3">
      <c r="A31" s="5">
        <v>29</v>
      </c>
      <c r="B31" s="6">
        <v>18444</v>
      </c>
      <c r="C31" s="7">
        <v>499.6712</v>
      </c>
      <c r="D31" s="7">
        <v>61.351390000000002</v>
      </c>
      <c r="E31" s="7">
        <v>132.78639999999999</v>
      </c>
      <c r="F31" s="8">
        <f t="shared" si="0"/>
        <v>1.1643584603380621</v>
      </c>
      <c r="G31" s="7">
        <v>71.201800000000006</v>
      </c>
      <c r="H31" s="9">
        <f t="shared" si="1"/>
        <v>854.42160000000013</v>
      </c>
    </row>
    <row r="32" spans="1:8" ht="17.25" x14ac:dyDescent="0.3">
      <c r="A32" s="10">
        <v>30</v>
      </c>
      <c r="B32" s="11">
        <v>25612</v>
      </c>
      <c r="C32" s="12">
        <v>530.43880000000001</v>
      </c>
      <c r="D32" s="12">
        <v>94.246070000000003</v>
      </c>
      <c r="E32" s="12">
        <v>166.25479999999999</v>
      </c>
      <c r="F32" s="13">
        <f t="shared" si="0"/>
        <v>0.76405021450761801</v>
      </c>
      <c r="G32" s="12">
        <v>71.650289999999998</v>
      </c>
      <c r="H32" s="14">
        <f t="shared" si="1"/>
        <v>859.80348000000004</v>
      </c>
    </row>
    <row r="33" spans="1:8" ht="17.25" x14ac:dyDescent="0.3">
      <c r="A33" s="5">
        <v>31</v>
      </c>
      <c r="B33" s="6">
        <v>14189</v>
      </c>
      <c r="C33" s="7">
        <v>528.024</v>
      </c>
      <c r="D33" s="7">
        <v>57.480310000000003</v>
      </c>
      <c r="E33" s="7">
        <v>129.5813</v>
      </c>
      <c r="F33" s="8">
        <f t="shared" si="0"/>
        <v>1.2543597972940645</v>
      </c>
      <c r="G33" s="7">
        <v>71.725989999999996</v>
      </c>
      <c r="H33" s="9">
        <f t="shared" si="1"/>
        <v>860.71187999999995</v>
      </c>
    </row>
    <row r="34" spans="1:8" ht="17.25" x14ac:dyDescent="0.3">
      <c r="A34" s="10">
        <v>32</v>
      </c>
      <c r="B34" s="11">
        <v>25982</v>
      </c>
      <c r="C34" s="12">
        <v>488.47719999999998</v>
      </c>
      <c r="D34" s="12">
        <v>50.458979999999997</v>
      </c>
      <c r="E34" s="12">
        <v>116.6656</v>
      </c>
      <c r="F34" s="13">
        <f t="shared" si="0"/>
        <v>1.3120879573863762</v>
      </c>
      <c r="G34" s="12">
        <v>65.874809999999997</v>
      </c>
      <c r="H34" s="14">
        <f t="shared" si="1"/>
        <v>790.49771999999996</v>
      </c>
    </row>
    <row r="35" spans="1:8" ht="17.25" x14ac:dyDescent="0.3">
      <c r="A35" s="5">
        <v>33</v>
      </c>
      <c r="B35" s="6">
        <v>19008</v>
      </c>
      <c r="C35" s="7">
        <v>569.53150000000005</v>
      </c>
      <c r="D35" s="7">
        <v>122.3497</v>
      </c>
      <c r="E35" s="7">
        <v>194.32060000000001</v>
      </c>
      <c r="F35" s="8">
        <f t="shared" si="0"/>
        <v>0.58823928460797215</v>
      </c>
      <c r="G35" s="7">
        <v>71.626829999999998</v>
      </c>
      <c r="H35" s="9">
        <f t="shared" si="1"/>
        <v>859.52196000000004</v>
      </c>
    </row>
    <row r="36" spans="1:8" ht="17.25" x14ac:dyDescent="0.3">
      <c r="A36" s="10">
        <v>34</v>
      </c>
      <c r="B36" s="11">
        <v>18823</v>
      </c>
      <c r="C36" s="12">
        <v>491.54919999999998</v>
      </c>
      <c r="D36" s="12">
        <v>61.516100000000002</v>
      </c>
      <c r="E36" s="12">
        <v>132.3904</v>
      </c>
      <c r="F36" s="13">
        <f t="shared" si="0"/>
        <v>1.1521260287957138</v>
      </c>
      <c r="G36" s="12">
        <v>70.521150000000006</v>
      </c>
      <c r="H36" s="14">
        <f t="shared" si="1"/>
        <v>846.25380000000007</v>
      </c>
    </row>
    <row r="37" spans="1:8" ht="17.25" x14ac:dyDescent="0.3">
      <c r="A37" s="5">
        <v>35</v>
      </c>
      <c r="B37" s="6">
        <v>19421</v>
      </c>
      <c r="C37" s="7">
        <v>518.43340000000001</v>
      </c>
      <c r="D37" s="7">
        <v>51.525300000000001</v>
      </c>
      <c r="E37" s="7">
        <v>120.8604</v>
      </c>
      <c r="F37" s="8">
        <f t="shared" si="0"/>
        <v>1.345651553702744</v>
      </c>
      <c r="G37" s="7">
        <v>68.880489999999995</v>
      </c>
      <c r="H37" s="9">
        <f t="shared" si="1"/>
        <v>826.56587999999988</v>
      </c>
    </row>
    <row r="38" spans="1:8" ht="17.25" x14ac:dyDescent="0.3">
      <c r="A38" s="10">
        <v>36</v>
      </c>
      <c r="B38" s="11">
        <v>15556</v>
      </c>
      <c r="C38" s="12">
        <v>585.97919999999999</v>
      </c>
      <c r="D38" s="12">
        <v>71.596180000000004</v>
      </c>
      <c r="E38" s="12">
        <v>144.23429999999999</v>
      </c>
      <c r="F38" s="13">
        <f t="shared" si="0"/>
        <v>1.0145530110684673</v>
      </c>
      <c r="G38" s="12">
        <v>72.246660000000006</v>
      </c>
      <c r="H38" s="14">
        <f t="shared" si="1"/>
        <v>866.95992000000001</v>
      </c>
    </row>
    <row r="39" spans="1:8" ht="17.25" x14ac:dyDescent="0.3">
      <c r="A39" s="5">
        <v>37</v>
      </c>
      <c r="B39" s="6">
        <v>17432</v>
      </c>
      <c r="C39" s="7">
        <v>523.94849999999997</v>
      </c>
      <c r="D39" s="7">
        <v>85.945670000000007</v>
      </c>
      <c r="E39" s="7">
        <v>158.96520000000001</v>
      </c>
      <c r="F39" s="8">
        <f t="shared" si="0"/>
        <v>0.84960103283853627</v>
      </c>
      <c r="G39" s="7">
        <v>72.682950000000005</v>
      </c>
      <c r="H39" s="9">
        <f t="shared" si="1"/>
        <v>872.19540000000006</v>
      </c>
    </row>
    <row r="40" spans="1:8" ht="17.25" x14ac:dyDescent="0.3">
      <c r="A40" s="10">
        <v>38</v>
      </c>
      <c r="B40" s="11">
        <v>17111</v>
      </c>
      <c r="C40" s="12">
        <v>500.84730000000002</v>
      </c>
      <c r="D40" s="12">
        <v>61.807769999999998</v>
      </c>
      <c r="E40" s="12">
        <v>132.04349999999999</v>
      </c>
      <c r="F40" s="13">
        <f t="shared" si="0"/>
        <v>1.1363576132903677</v>
      </c>
      <c r="G40" s="12">
        <v>69.862409999999997</v>
      </c>
      <c r="H40" s="14">
        <f t="shared" si="1"/>
        <v>838.34891999999991</v>
      </c>
    </row>
    <row r="41" spans="1:8" ht="17.25" x14ac:dyDescent="0.3">
      <c r="A41" s="5">
        <v>39</v>
      </c>
      <c r="B41" s="6">
        <v>30066</v>
      </c>
      <c r="C41" s="7">
        <v>528.14099999999996</v>
      </c>
      <c r="D41" s="7">
        <v>62.297080000000001</v>
      </c>
      <c r="E41" s="7">
        <v>128.79599999999999</v>
      </c>
      <c r="F41" s="8">
        <f t="shared" si="0"/>
        <v>1.0674484261541632</v>
      </c>
      <c r="G41" s="7">
        <v>66.073210000000003</v>
      </c>
      <c r="H41" s="9">
        <f t="shared" si="1"/>
        <v>792.87851999999998</v>
      </c>
    </row>
    <row r="42" spans="1:8" ht="17.25" x14ac:dyDescent="0.3">
      <c r="A42" s="10">
        <v>40</v>
      </c>
      <c r="B42" s="11">
        <v>12200</v>
      </c>
      <c r="C42" s="12">
        <v>512.71169999999995</v>
      </c>
      <c r="D42" s="12">
        <v>50.620280000000001</v>
      </c>
      <c r="E42" s="12">
        <v>122.6506</v>
      </c>
      <c r="F42" s="13">
        <f t="shared" si="0"/>
        <v>1.422953804285555</v>
      </c>
      <c r="G42" s="12">
        <v>71.59478</v>
      </c>
      <c r="H42" s="14">
        <f t="shared" si="1"/>
        <v>859.13735999999994</v>
      </c>
    </row>
    <row r="43" spans="1:8" ht="17.25" x14ac:dyDescent="0.3">
      <c r="A43" s="5">
        <v>41</v>
      </c>
      <c r="B43" s="6">
        <v>13801</v>
      </c>
      <c r="C43" s="7">
        <v>528.90409999999997</v>
      </c>
      <c r="D43" s="7">
        <v>56.976900000000001</v>
      </c>
      <c r="E43" s="7">
        <v>129.37880000000001</v>
      </c>
      <c r="F43" s="8">
        <f t="shared" si="0"/>
        <v>1.2707237494493384</v>
      </c>
      <c r="G43" s="7">
        <v>71.896590000000003</v>
      </c>
      <c r="H43" s="9">
        <f t="shared" si="1"/>
        <v>862.75908000000004</v>
      </c>
    </row>
    <row r="44" spans="1:8" ht="17.25" x14ac:dyDescent="0.3">
      <c r="A44" s="10">
        <v>42</v>
      </c>
      <c r="B44" s="11">
        <v>17909</v>
      </c>
      <c r="C44" s="12">
        <v>539.55840000000001</v>
      </c>
      <c r="D44" s="12">
        <v>64.404849999999996</v>
      </c>
      <c r="E44" s="12">
        <v>136.42060000000001</v>
      </c>
      <c r="F44" s="13">
        <f t="shared" si="0"/>
        <v>1.1181727773607115</v>
      </c>
      <c r="G44" s="12">
        <v>71.636570000000006</v>
      </c>
      <c r="H44" s="14">
        <f t="shared" si="1"/>
        <v>859.63884000000007</v>
      </c>
    </row>
    <row r="45" spans="1:8" ht="17.25" x14ac:dyDescent="0.3">
      <c r="A45" s="5">
        <v>43</v>
      </c>
      <c r="B45" s="6">
        <v>16296</v>
      </c>
      <c r="C45" s="7">
        <v>524.53840000000002</v>
      </c>
      <c r="D45" s="7">
        <v>65.157669999999996</v>
      </c>
      <c r="E45" s="7">
        <v>136.80520000000001</v>
      </c>
      <c r="F45" s="8">
        <f t="shared" si="0"/>
        <v>1.0996023952360485</v>
      </c>
      <c r="G45" s="7">
        <v>71.268619999999999</v>
      </c>
      <c r="H45" s="9">
        <f t="shared" si="1"/>
        <v>855.22343999999998</v>
      </c>
    </row>
    <row r="46" spans="1:8" ht="17.25" x14ac:dyDescent="0.3">
      <c r="A46" s="10">
        <v>44</v>
      </c>
      <c r="B46" s="11">
        <v>12852</v>
      </c>
      <c r="C46" s="12">
        <v>505.84410000000003</v>
      </c>
      <c r="D46" s="12">
        <v>52.298299999999998</v>
      </c>
      <c r="E46" s="12">
        <v>124.9225</v>
      </c>
      <c r="F46" s="13">
        <f t="shared" si="0"/>
        <v>1.3886531684586307</v>
      </c>
      <c r="G46" s="12">
        <v>72.196659999999994</v>
      </c>
      <c r="H46" s="14">
        <f t="shared" si="1"/>
        <v>866.35991999999987</v>
      </c>
    </row>
    <row r="47" spans="1:8" ht="17.25" x14ac:dyDescent="0.3">
      <c r="A47" s="5">
        <v>45</v>
      </c>
      <c r="B47" s="6">
        <v>21324</v>
      </c>
      <c r="C47" s="7">
        <v>568.40200000000004</v>
      </c>
      <c r="D47" s="7">
        <v>86.552340000000001</v>
      </c>
      <c r="E47" s="7">
        <v>156.5102</v>
      </c>
      <c r="F47" s="8">
        <f t="shared" si="0"/>
        <v>0.80827231245278863</v>
      </c>
      <c r="G47" s="7">
        <v>69.543970000000002</v>
      </c>
      <c r="H47" s="9">
        <f t="shared" si="1"/>
        <v>834.52764000000002</v>
      </c>
    </row>
    <row r="48" spans="1:8" ht="17.25" x14ac:dyDescent="0.3">
      <c r="A48" s="10">
        <v>46</v>
      </c>
      <c r="B48" s="11">
        <v>15307</v>
      </c>
      <c r="C48" s="12">
        <v>552.98969999999997</v>
      </c>
      <c r="D48" s="12">
        <v>66.567719999999994</v>
      </c>
      <c r="E48" s="12">
        <v>141.7784</v>
      </c>
      <c r="F48" s="13">
        <f t="shared" si="0"/>
        <v>1.1298371042300985</v>
      </c>
      <c r="G48" s="12">
        <v>74.915570000000002</v>
      </c>
      <c r="H48" s="14">
        <f t="shared" si="1"/>
        <v>898.98684000000003</v>
      </c>
    </row>
    <row r="49" spans="1:8" ht="17.25" x14ac:dyDescent="0.3">
      <c r="A49" s="5">
        <v>47</v>
      </c>
      <c r="B49" s="6">
        <v>17193</v>
      </c>
      <c r="C49" s="7">
        <v>522.53819999999996</v>
      </c>
      <c r="D49" s="7">
        <v>72.299800000000005</v>
      </c>
      <c r="E49" s="7">
        <v>144.97819999999999</v>
      </c>
      <c r="F49" s="8">
        <f t="shared" si="0"/>
        <v>1.0052365290083787</v>
      </c>
      <c r="G49" s="7">
        <v>72.373829999999998</v>
      </c>
      <c r="H49" s="9">
        <f t="shared" si="1"/>
        <v>868.48595999999998</v>
      </c>
    </row>
    <row r="50" spans="1:8" ht="17.25" x14ac:dyDescent="0.3">
      <c r="A50" s="10">
        <v>48</v>
      </c>
      <c r="B50" s="11">
        <v>20764</v>
      </c>
      <c r="C50" s="12">
        <v>581.25199999999995</v>
      </c>
      <c r="D50" s="12">
        <v>91.092230000000001</v>
      </c>
      <c r="E50" s="12">
        <v>164.06299999999999</v>
      </c>
      <c r="F50" s="13">
        <f t="shared" si="0"/>
        <v>0.80106470112763717</v>
      </c>
      <c r="G50" s="12">
        <v>72.687139999999999</v>
      </c>
      <c r="H50" s="14">
        <f t="shared" si="1"/>
        <v>872.24567999999999</v>
      </c>
    </row>
    <row r="51" spans="1:8" ht="17.25" x14ac:dyDescent="0.3">
      <c r="A51" s="5">
        <v>49</v>
      </c>
      <c r="B51" s="6">
        <v>15977</v>
      </c>
      <c r="C51" s="7">
        <v>589.07119999999998</v>
      </c>
      <c r="D51" s="7">
        <v>75.262820000000005</v>
      </c>
      <c r="E51" s="7">
        <v>145.8057</v>
      </c>
      <c r="F51" s="8">
        <f t="shared" si="0"/>
        <v>0.93728722893986693</v>
      </c>
      <c r="G51" s="7">
        <v>70.292289999999994</v>
      </c>
      <c r="H51" s="9">
        <f t="shared" si="1"/>
        <v>843.50747999999999</v>
      </c>
    </row>
    <row r="52" spans="1:8" ht="17.25" x14ac:dyDescent="0.3">
      <c r="A52" s="10">
        <v>50</v>
      </c>
      <c r="B52" s="11">
        <v>14432</v>
      </c>
      <c r="C52" s="12">
        <v>571.77350000000001</v>
      </c>
      <c r="D52" s="12">
        <v>59.609029999999997</v>
      </c>
      <c r="E52" s="12">
        <v>129.8674</v>
      </c>
      <c r="F52" s="13">
        <f t="shared" si="0"/>
        <v>1.1786531335940211</v>
      </c>
      <c r="G52" s="12">
        <v>69.966840000000005</v>
      </c>
      <c r="H52" s="14">
        <f t="shared" si="1"/>
        <v>839.60208000000011</v>
      </c>
    </row>
    <row r="53" spans="1:8" ht="17.25" x14ac:dyDescent="0.3">
      <c r="A53" s="5">
        <v>51</v>
      </c>
      <c r="B53" s="6">
        <v>20876</v>
      </c>
      <c r="C53" s="7">
        <v>572.80579999999998</v>
      </c>
      <c r="D53" s="7">
        <v>24.036429999999999</v>
      </c>
      <c r="E53" s="7">
        <v>64.218819999999994</v>
      </c>
      <c r="F53" s="8">
        <f t="shared" si="0"/>
        <v>1.6717287051363285</v>
      </c>
      <c r="G53" s="7">
        <v>39.957720000000002</v>
      </c>
      <c r="H53" s="9">
        <f t="shared" si="1"/>
        <v>479.49264000000005</v>
      </c>
    </row>
    <row r="54" spans="1:8" ht="17.25" x14ac:dyDescent="0.3">
      <c r="A54" s="10">
        <v>52</v>
      </c>
      <c r="B54" s="11">
        <v>15099</v>
      </c>
      <c r="C54" s="12">
        <v>563.12990000000002</v>
      </c>
      <c r="D54" s="12">
        <v>76.024619999999999</v>
      </c>
      <c r="E54" s="12">
        <v>148.2911</v>
      </c>
      <c r="F54" s="13">
        <f t="shared" si="0"/>
        <v>0.95056680322769127</v>
      </c>
      <c r="G54" s="12">
        <v>72.033709999999999</v>
      </c>
      <c r="H54" s="14">
        <f t="shared" si="1"/>
        <v>864.40452000000005</v>
      </c>
    </row>
    <row r="55" spans="1:8" ht="17.25" x14ac:dyDescent="0.3">
      <c r="A55" s="5">
        <v>53</v>
      </c>
      <c r="B55" s="6">
        <v>15168</v>
      </c>
      <c r="C55" s="7">
        <v>541.19029999999998</v>
      </c>
      <c r="D55" s="7">
        <v>64.489570000000001</v>
      </c>
      <c r="E55" s="7">
        <v>137.899</v>
      </c>
      <c r="F55" s="8">
        <f t="shared" si="0"/>
        <v>1.1383147693495244</v>
      </c>
      <c r="G55" s="7">
        <v>73.146249999999995</v>
      </c>
      <c r="H55" s="9">
        <f t="shared" si="1"/>
        <v>877.75499999999988</v>
      </c>
    </row>
    <row r="56" spans="1:8" ht="17.25" x14ac:dyDescent="0.3">
      <c r="A56" s="15" t="s">
        <v>7</v>
      </c>
      <c r="B56" s="16">
        <v>917113</v>
      </c>
      <c r="C56" s="19">
        <v>593.08749999999998</v>
      </c>
      <c r="D56" s="19">
        <v>56.996319999999997</v>
      </c>
      <c r="E56" s="19">
        <v>125.4962</v>
      </c>
      <c r="F56" s="18">
        <f t="shared" si="0"/>
        <v>1.2018298725251035</v>
      </c>
      <c r="G56" s="17">
        <v>68.162289999999999</v>
      </c>
      <c r="H56" s="20">
        <f t="shared" si="1"/>
        <v>817.94748000000004</v>
      </c>
    </row>
    <row r="57" spans="1:8" ht="18.75" x14ac:dyDescent="0.3">
      <c r="A57" s="40" t="s">
        <v>9</v>
      </c>
    </row>
    <row r="59" spans="1:8" ht="17.25" x14ac:dyDescent="0.3">
      <c r="A59" s="40"/>
      <c r="H59" s="40"/>
    </row>
  </sheetData>
  <mergeCells count="1">
    <mergeCell ref="A1:H1"/>
  </mergeCells>
  <pageMargins left="0.7" right="0.7" top="1.2119791666666666" bottom="4.7395833333333331E-2" header="0.3" footer="0.3"/>
  <pageSetup scale="65" orientation="portrait" r:id="rId1"/>
  <headerFooter>
    <oddHeader>&amp;L&amp;G
&amp;R&amp;"-,Bold"&amp;18&amp;K544D55Estimated 2023 Premium Increases by Congressional District 
for Covered California Members if 
American Rescue Plan Premium Subsidies Expire: 
Lowest-Income Members up to 250% of the Federal Poverty Level</oddHeader>
    <oddFooter>&amp;L&amp;13July 2022&amp;R&amp;13Page 2 of 4</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14A3-105E-4A8F-A51B-69578CE36F20}">
  <dimension ref="A1:H57"/>
  <sheetViews>
    <sheetView view="pageLayout" zoomScaleNormal="100" workbookViewId="0">
      <selection sqref="A1:H57"/>
    </sheetView>
  </sheetViews>
  <sheetFormatPr defaultColWidth="8.85546875" defaultRowHeight="15" x14ac:dyDescent="0.25"/>
  <cols>
    <col min="1" max="1" width="15.7109375" customWidth="1"/>
    <col min="2" max="2" width="17.42578125" customWidth="1"/>
    <col min="3" max="4" width="17.5703125" customWidth="1"/>
    <col min="5" max="5" width="17" customWidth="1"/>
    <col min="6" max="6" width="16.5703125" customWidth="1"/>
    <col min="7" max="7" width="21" customWidth="1"/>
    <col min="8" max="8" width="19.85546875" customWidth="1"/>
  </cols>
  <sheetData>
    <row r="1" spans="1:8" ht="31.5" customHeight="1" x14ac:dyDescent="0.25">
      <c r="A1" s="43" t="s">
        <v>10</v>
      </c>
      <c r="B1" s="43"/>
      <c r="C1" s="43"/>
      <c r="D1" s="43"/>
      <c r="E1" s="43"/>
      <c r="F1" s="43"/>
      <c r="G1" s="43"/>
      <c r="H1" s="43"/>
    </row>
    <row r="2" spans="1:8" ht="73.5" customHeight="1" x14ac:dyDescent="0.25">
      <c r="A2" s="4" t="s">
        <v>0</v>
      </c>
      <c r="B2" s="4" t="s">
        <v>3</v>
      </c>
      <c r="C2" s="4" t="s">
        <v>6</v>
      </c>
      <c r="D2" s="4" t="s">
        <v>5</v>
      </c>
      <c r="E2" s="4" t="s">
        <v>4</v>
      </c>
      <c r="F2" s="4" t="s">
        <v>8</v>
      </c>
      <c r="G2" s="4" t="s">
        <v>1</v>
      </c>
      <c r="H2" s="4" t="s">
        <v>2</v>
      </c>
    </row>
    <row r="3" spans="1:8" ht="17.25" x14ac:dyDescent="0.3">
      <c r="A3" s="21">
        <v>1</v>
      </c>
      <c r="B3" s="22">
        <v>10602</v>
      </c>
      <c r="C3" s="23">
        <v>675.45719999999994</v>
      </c>
      <c r="D3" s="23">
        <v>103.908</v>
      </c>
      <c r="E3" s="23">
        <v>182.00299999999999</v>
      </c>
      <c r="F3" s="24">
        <f t="shared" ref="F3:F34" si="0">(E3-D3)/D3</f>
        <v>0.75157831928244201</v>
      </c>
      <c r="G3" s="23">
        <v>77.481440000000006</v>
      </c>
      <c r="H3" s="25">
        <f>G3*12</f>
        <v>929.77728000000002</v>
      </c>
    </row>
    <row r="4" spans="1:8" ht="17.25" x14ac:dyDescent="0.3">
      <c r="A4" s="28">
        <v>2</v>
      </c>
      <c r="B4" s="29">
        <v>12920</v>
      </c>
      <c r="C4" s="30">
        <v>670.56150000000002</v>
      </c>
      <c r="D4" s="30">
        <v>143.5744</v>
      </c>
      <c r="E4" s="30">
        <v>222.7559</v>
      </c>
      <c r="F4" s="31">
        <f t="shared" si="0"/>
        <v>0.55150152116254714</v>
      </c>
      <c r="G4" s="30">
        <v>78.693129999999996</v>
      </c>
      <c r="H4" s="32">
        <f t="shared" ref="H4:H56" si="1">G4*12</f>
        <v>944.31755999999996</v>
      </c>
    </row>
    <row r="5" spans="1:8" ht="17.25" x14ac:dyDescent="0.3">
      <c r="A5" s="21">
        <v>3</v>
      </c>
      <c r="B5" s="22">
        <v>7827</v>
      </c>
      <c r="C5" s="23">
        <v>654.15589999999997</v>
      </c>
      <c r="D5" s="23">
        <v>130.13640000000001</v>
      </c>
      <c r="E5" s="23">
        <v>211.60900000000001</v>
      </c>
      <c r="F5" s="24">
        <f t="shared" si="0"/>
        <v>0.6260554310707841</v>
      </c>
      <c r="G5" s="23">
        <v>80.657769999999999</v>
      </c>
      <c r="H5" s="25">
        <f t="shared" si="1"/>
        <v>967.89323999999999</v>
      </c>
    </row>
    <row r="6" spans="1:8" ht="17.25" x14ac:dyDescent="0.3">
      <c r="A6" s="28">
        <v>4</v>
      </c>
      <c r="B6" s="29">
        <v>12726</v>
      </c>
      <c r="C6" s="30">
        <v>663.59299999999996</v>
      </c>
      <c r="D6" s="30">
        <v>129.79339999999999</v>
      </c>
      <c r="E6" s="30">
        <v>204.53800000000001</v>
      </c>
      <c r="F6" s="31">
        <f t="shared" si="0"/>
        <v>0.57587365767442744</v>
      </c>
      <c r="G6" s="30">
        <v>74.173429999999996</v>
      </c>
      <c r="H6" s="32">
        <f t="shared" si="1"/>
        <v>890.08115999999995</v>
      </c>
    </row>
    <row r="7" spans="1:8" ht="17.25" x14ac:dyDescent="0.3">
      <c r="A7" s="21">
        <v>5</v>
      </c>
      <c r="B7" s="22">
        <v>10591</v>
      </c>
      <c r="C7" s="23">
        <v>654.88990000000001</v>
      </c>
      <c r="D7" s="23">
        <v>149.39660000000001</v>
      </c>
      <c r="E7" s="23">
        <v>231.2551</v>
      </c>
      <c r="F7" s="24">
        <f t="shared" si="0"/>
        <v>0.54792746287398764</v>
      </c>
      <c r="G7" s="23">
        <v>81.268150000000006</v>
      </c>
      <c r="H7" s="25">
        <f t="shared" si="1"/>
        <v>975.21780000000012</v>
      </c>
    </row>
    <row r="8" spans="1:8" ht="17.25" x14ac:dyDescent="0.3">
      <c r="A8" s="28">
        <v>6</v>
      </c>
      <c r="B8" s="29">
        <v>7566</v>
      </c>
      <c r="C8" s="30">
        <v>599.84169999999995</v>
      </c>
      <c r="D8" s="30">
        <v>130.6103</v>
      </c>
      <c r="E8" s="30">
        <v>214.99289999999999</v>
      </c>
      <c r="F8" s="31">
        <f t="shared" si="0"/>
        <v>0.64606390154528393</v>
      </c>
      <c r="G8" s="30">
        <v>83.853390000000005</v>
      </c>
      <c r="H8" s="32">
        <f t="shared" si="1"/>
        <v>1006.2406800000001</v>
      </c>
    </row>
    <row r="9" spans="1:8" ht="17.25" x14ac:dyDescent="0.3">
      <c r="A9" s="21">
        <v>7</v>
      </c>
      <c r="B9" s="22">
        <v>9592</v>
      </c>
      <c r="C9" s="23">
        <v>604.64409999999998</v>
      </c>
      <c r="D9" s="23">
        <v>128.36920000000001</v>
      </c>
      <c r="E9" s="23">
        <v>206.64330000000001</v>
      </c>
      <c r="F9" s="24">
        <f t="shared" si="0"/>
        <v>0.60975763656702697</v>
      </c>
      <c r="G9" s="23">
        <v>77.7059</v>
      </c>
      <c r="H9" s="25">
        <f t="shared" si="1"/>
        <v>932.47080000000005</v>
      </c>
    </row>
    <row r="10" spans="1:8" ht="17.25" x14ac:dyDescent="0.3">
      <c r="A10" s="28">
        <v>8</v>
      </c>
      <c r="B10" s="29">
        <v>5581</v>
      </c>
      <c r="C10" s="30">
        <v>564.11479999999995</v>
      </c>
      <c r="D10" s="30">
        <v>174.387</v>
      </c>
      <c r="E10" s="30">
        <v>258.97300000000001</v>
      </c>
      <c r="F10" s="31">
        <f t="shared" si="0"/>
        <v>0.48504762396279544</v>
      </c>
      <c r="G10" s="30">
        <v>83.795230000000004</v>
      </c>
      <c r="H10" s="32">
        <f t="shared" si="1"/>
        <v>1005.54276</v>
      </c>
    </row>
    <row r="11" spans="1:8" ht="17.25" x14ac:dyDescent="0.3">
      <c r="A11" s="21">
        <v>9</v>
      </c>
      <c r="B11" s="22">
        <v>9857</v>
      </c>
      <c r="C11" s="23">
        <v>583.36040000000003</v>
      </c>
      <c r="D11" s="23">
        <v>137.30719999999999</v>
      </c>
      <c r="E11" s="23">
        <v>217.44929999999999</v>
      </c>
      <c r="F11" s="24">
        <f t="shared" si="0"/>
        <v>0.58367004789260868</v>
      </c>
      <c r="G11" s="23">
        <v>79.283410000000003</v>
      </c>
      <c r="H11" s="25">
        <f t="shared" si="1"/>
        <v>951.40092000000004</v>
      </c>
    </row>
    <row r="12" spans="1:8" ht="17.25" x14ac:dyDescent="0.3">
      <c r="A12" s="28">
        <v>10</v>
      </c>
      <c r="B12" s="29">
        <v>10055</v>
      </c>
      <c r="C12" s="30">
        <v>554.46180000000004</v>
      </c>
      <c r="D12" s="30">
        <v>137.20169999999999</v>
      </c>
      <c r="E12" s="30">
        <v>217.5838</v>
      </c>
      <c r="F12" s="31">
        <f t="shared" si="0"/>
        <v>0.58586810513280818</v>
      </c>
      <c r="G12" s="30">
        <v>79.665430000000001</v>
      </c>
      <c r="H12" s="32">
        <f t="shared" si="1"/>
        <v>955.98515999999995</v>
      </c>
    </row>
    <row r="13" spans="1:8" ht="17.25" x14ac:dyDescent="0.3">
      <c r="A13" s="21">
        <v>11</v>
      </c>
      <c r="B13" s="22">
        <v>10963</v>
      </c>
      <c r="C13" s="23">
        <v>635.62750000000005</v>
      </c>
      <c r="D13" s="23">
        <v>157.32929999999999</v>
      </c>
      <c r="E13" s="23">
        <v>239.6558</v>
      </c>
      <c r="F13" s="24">
        <f t="shared" si="0"/>
        <v>0.52327506700913318</v>
      </c>
      <c r="G13" s="23">
        <v>81.7517</v>
      </c>
      <c r="H13" s="25">
        <f t="shared" si="1"/>
        <v>981.0204</v>
      </c>
    </row>
    <row r="14" spans="1:8" ht="17.25" x14ac:dyDescent="0.3">
      <c r="A14" s="28">
        <v>12</v>
      </c>
      <c r="B14" s="29">
        <v>7717</v>
      </c>
      <c r="C14" s="30">
        <v>719.51940000000002</v>
      </c>
      <c r="D14" s="30">
        <v>185.1824</v>
      </c>
      <c r="E14" s="30">
        <v>278.74829999999997</v>
      </c>
      <c r="F14" s="31">
        <f t="shared" si="0"/>
        <v>0.50526345916242565</v>
      </c>
      <c r="G14" s="30">
        <v>93.211870000000005</v>
      </c>
      <c r="H14" s="32">
        <f t="shared" si="1"/>
        <v>1118.5424400000002</v>
      </c>
    </row>
    <row r="15" spans="1:8" ht="17.25" x14ac:dyDescent="0.3">
      <c r="A15" s="21">
        <v>13</v>
      </c>
      <c r="B15" s="22">
        <v>10381</v>
      </c>
      <c r="C15" s="23">
        <v>632.72249999999997</v>
      </c>
      <c r="D15" s="23">
        <v>148.10319999999999</v>
      </c>
      <c r="E15" s="23">
        <v>233.6397</v>
      </c>
      <c r="F15" s="24">
        <f t="shared" si="0"/>
        <v>0.57754660263924096</v>
      </c>
      <c r="G15" s="23">
        <v>85.072749999999999</v>
      </c>
      <c r="H15" s="25">
        <f t="shared" si="1"/>
        <v>1020.873</v>
      </c>
    </row>
    <row r="16" spans="1:8" ht="17.25" x14ac:dyDescent="0.3">
      <c r="A16" s="28">
        <v>14</v>
      </c>
      <c r="B16" s="29">
        <v>8511</v>
      </c>
      <c r="C16" s="30">
        <v>755.43550000000005</v>
      </c>
      <c r="D16" s="30">
        <v>157.1961</v>
      </c>
      <c r="E16" s="30">
        <v>242.096</v>
      </c>
      <c r="F16" s="31">
        <f t="shared" si="0"/>
        <v>0.54008909890258094</v>
      </c>
      <c r="G16" s="30">
        <v>84.39273</v>
      </c>
      <c r="H16" s="32">
        <f t="shared" si="1"/>
        <v>1012.71276</v>
      </c>
    </row>
    <row r="17" spans="1:8" ht="17.25" x14ac:dyDescent="0.3">
      <c r="A17" s="21">
        <v>15</v>
      </c>
      <c r="B17" s="22">
        <v>11467</v>
      </c>
      <c r="C17" s="23">
        <v>631.25109999999995</v>
      </c>
      <c r="D17" s="23">
        <v>140.3963</v>
      </c>
      <c r="E17" s="23">
        <v>217.67250000000001</v>
      </c>
      <c r="F17" s="24">
        <f t="shared" si="0"/>
        <v>0.55041479013335837</v>
      </c>
      <c r="G17" s="23">
        <v>76.898079999999993</v>
      </c>
      <c r="H17" s="25">
        <f t="shared" si="1"/>
        <v>922.77695999999992</v>
      </c>
    </row>
    <row r="18" spans="1:8" ht="17.25" x14ac:dyDescent="0.3">
      <c r="A18" s="28">
        <v>16</v>
      </c>
      <c r="B18" s="29">
        <v>7132</v>
      </c>
      <c r="C18" s="30">
        <v>572.03909999999996</v>
      </c>
      <c r="D18" s="30">
        <v>79.635469999999998</v>
      </c>
      <c r="E18" s="30">
        <v>143.7749</v>
      </c>
      <c r="F18" s="31">
        <f t="shared" si="0"/>
        <v>0.80541283927877871</v>
      </c>
      <c r="G18" s="30">
        <v>63.646880000000003</v>
      </c>
      <c r="H18" s="25">
        <f t="shared" si="1"/>
        <v>763.76256000000001</v>
      </c>
    </row>
    <row r="19" spans="1:8" ht="17.25" x14ac:dyDescent="0.3">
      <c r="A19" s="21">
        <v>17</v>
      </c>
      <c r="B19" s="22">
        <v>8133</v>
      </c>
      <c r="C19" s="23">
        <v>642.77700000000004</v>
      </c>
      <c r="D19" s="23">
        <v>135.88069999999999</v>
      </c>
      <c r="E19" s="23">
        <v>216.28630000000001</v>
      </c>
      <c r="F19" s="24">
        <f t="shared" si="0"/>
        <v>0.59173672199215954</v>
      </c>
      <c r="G19" s="23">
        <v>79.56635</v>
      </c>
      <c r="H19" s="25">
        <f t="shared" si="1"/>
        <v>954.7962</v>
      </c>
    </row>
    <row r="20" spans="1:8" ht="17.25" x14ac:dyDescent="0.3">
      <c r="A20" s="28">
        <v>18</v>
      </c>
      <c r="B20" s="29">
        <v>6881</v>
      </c>
      <c r="C20" s="30">
        <v>696.36649999999997</v>
      </c>
      <c r="D20" s="30">
        <v>173.0352</v>
      </c>
      <c r="E20" s="30">
        <v>253.89879999999999</v>
      </c>
      <c r="F20" s="31">
        <f t="shared" si="0"/>
        <v>0.46732456748684653</v>
      </c>
      <c r="G20" s="30">
        <v>80.18262</v>
      </c>
      <c r="H20" s="32">
        <f t="shared" si="1"/>
        <v>962.19144000000006</v>
      </c>
    </row>
    <row r="21" spans="1:8" ht="17.25" x14ac:dyDescent="0.3">
      <c r="A21" s="21">
        <v>19</v>
      </c>
      <c r="B21" s="22">
        <v>7290</v>
      </c>
      <c r="C21" s="23">
        <v>635.60829999999999</v>
      </c>
      <c r="D21" s="23">
        <v>133.54150000000001</v>
      </c>
      <c r="E21" s="23">
        <v>217.1259</v>
      </c>
      <c r="F21" s="24">
        <f t="shared" si="0"/>
        <v>0.62590580456262646</v>
      </c>
      <c r="G21" s="23">
        <v>83.110129999999998</v>
      </c>
      <c r="H21" s="25">
        <f t="shared" si="1"/>
        <v>997.32155999999998</v>
      </c>
    </row>
    <row r="22" spans="1:8" ht="17.25" x14ac:dyDescent="0.3">
      <c r="A22" s="28">
        <v>20</v>
      </c>
      <c r="B22" s="29">
        <v>9386</v>
      </c>
      <c r="C22" s="30">
        <v>771.64469999999994</v>
      </c>
      <c r="D22" s="30">
        <v>146.0943</v>
      </c>
      <c r="E22" s="30">
        <v>222.11660000000001</v>
      </c>
      <c r="F22" s="31">
        <f t="shared" si="0"/>
        <v>0.52036458643492589</v>
      </c>
      <c r="G22" s="30">
        <v>75.688010000000006</v>
      </c>
      <c r="H22" s="32">
        <f t="shared" si="1"/>
        <v>908.25612000000001</v>
      </c>
    </row>
    <row r="23" spans="1:8" ht="17.25" x14ac:dyDescent="0.3">
      <c r="A23" s="21">
        <v>21</v>
      </c>
      <c r="B23" s="22">
        <v>3392</v>
      </c>
      <c r="C23" s="23">
        <v>539.31780000000003</v>
      </c>
      <c r="D23" s="23">
        <v>131.5617</v>
      </c>
      <c r="E23" s="23">
        <v>214.381</v>
      </c>
      <c r="F23" s="24">
        <f t="shared" si="0"/>
        <v>0.62950919606542022</v>
      </c>
      <c r="G23" s="23">
        <v>81.907849999999996</v>
      </c>
      <c r="H23" s="25">
        <f t="shared" si="1"/>
        <v>982.89419999999996</v>
      </c>
    </row>
    <row r="24" spans="1:8" ht="17.25" x14ac:dyDescent="0.3">
      <c r="A24" s="28">
        <v>22</v>
      </c>
      <c r="B24" s="29">
        <v>7276</v>
      </c>
      <c r="C24" s="30">
        <v>531.89030000000002</v>
      </c>
      <c r="D24" s="30">
        <v>147.0891</v>
      </c>
      <c r="E24" s="30">
        <v>229.2791</v>
      </c>
      <c r="F24" s="31">
        <f t="shared" si="0"/>
        <v>0.55877695899968116</v>
      </c>
      <c r="G24" s="30">
        <v>81.578490000000002</v>
      </c>
      <c r="H24" s="32">
        <f t="shared" si="1"/>
        <v>978.94188000000008</v>
      </c>
    </row>
    <row r="25" spans="1:8" ht="17.25" x14ac:dyDescent="0.3">
      <c r="A25" s="21">
        <v>23</v>
      </c>
      <c r="B25" s="22">
        <v>5537</v>
      </c>
      <c r="C25" s="23">
        <v>530.18560000000002</v>
      </c>
      <c r="D25" s="23">
        <v>141.161</v>
      </c>
      <c r="E25" s="23">
        <v>221.89269999999999</v>
      </c>
      <c r="F25" s="24">
        <f t="shared" si="0"/>
        <v>0.57191221371341938</v>
      </c>
      <c r="G25" s="23">
        <v>79.799670000000006</v>
      </c>
      <c r="H25" s="25">
        <f t="shared" si="1"/>
        <v>957.59604000000013</v>
      </c>
    </row>
    <row r="26" spans="1:8" ht="17.25" x14ac:dyDescent="0.3">
      <c r="A26" s="28">
        <v>24</v>
      </c>
      <c r="B26" s="29">
        <v>11696</v>
      </c>
      <c r="C26" s="30">
        <v>647.31309999999996</v>
      </c>
      <c r="D26" s="30">
        <v>103.6802</v>
      </c>
      <c r="E26" s="30">
        <v>179.26929999999999</v>
      </c>
      <c r="F26" s="31">
        <f t="shared" si="0"/>
        <v>0.72906012912783724</v>
      </c>
      <c r="G26" s="30">
        <v>75.254760000000005</v>
      </c>
      <c r="H26" s="32">
        <f t="shared" si="1"/>
        <v>903.05712000000005</v>
      </c>
    </row>
    <row r="27" spans="1:8" ht="17.25" x14ac:dyDescent="0.3">
      <c r="A27" s="21">
        <v>25</v>
      </c>
      <c r="B27" s="22">
        <v>8298</v>
      </c>
      <c r="C27" s="23">
        <v>511.05070000000001</v>
      </c>
      <c r="D27" s="23">
        <v>166.70959999999999</v>
      </c>
      <c r="E27" s="23">
        <v>243.9913</v>
      </c>
      <c r="F27" s="24">
        <f t="shared" si="0"/>
        <v>0.46357078416599884</v>
      </c>
      <c r="G27" s="23">
        <v>76.670810000000003</v>
      </c>
      <c r="H27" s="25">
        <f t="shared" si="1"/>
        <v>920.04971999999998</v>
      </c>
    </row>
    <row r="28" spans="1:8" ht="17.25" x14ac:dyDescent="0.3">
      <c r="A28" s="28">
        <v>26</v>
      </c>
      <c r="B28" s="29">
        <v>11701</v>
      </c>
      <c r="C28" s="30">
        <v>627.56320000000005</v>
      </c>
      <c r="D28" s="30">
        <v>130.20189999999999</v>
      </c>
      <c r="E28" s="30">
        <v>208.7671</v>
      </c>
      <c r="F28" s="31">
        <f t="shared" si="0"/>
        <v>0.60341054930842031</v>
      </c>
      <c r="G28" s="30">
        <v>78.003209999999996</v>
      </c>
      <c r="H28" s="32">
        <f t="shared" si="1"/>
        <v>936.03851999999995</v>
      </c>
    </row>
    <row r="29" spans="1:8" ht="17.25" x14ac:dyDescent="0.3">
      <c r="A29" s="21">
        <v>27</v>
      </c>
      <c r="B29" s="22">
        <v>10972</v>
      </c>
      <c r="C29" s="23">
        <v>453.99829999999997</v>
      </c>
      <c r="D29" s="23">
        <v>173.43360000000001</v>
      </c>
      <c r="E29" s="23">
        <v>252.46100000000001</v>
      </c>
      <c r="F29" s="24">
        <f t="shared" si="0"/>
        <v>0.455663723753644</v>
      </c>
      <c r="G29" s="23">
        <v>78.413799999999995</v>
      </c>
      <c r="H29" s="25">
        <f t="shared" si="1"/>
        <v>940.96559999999999</v>
      </c>
    </row>
    <row r="30" spans="1:8" ht="17.25" x14ac:dyDescent="0.3">
      <c r="A30" s="28">
        <v>28</v>
      </c>
      <c r="B30" s="29">
        <v>11337</v>
      </c>
      <c r="C30" s="30">
        <v>465.846</v>
      </c>
      <c r="D30" s="30">
        <v>209.4821</v>
      </c>
      <c r="E30" s="30">
        <v>290.88499999999999</v>
      </c>
      <c r="F30" s="31">
        <f t="shared" si="0"/>
        <v>0.38859119705215855</v>
      </c>
      <c r="G30" s="30">
        <v>80.869680000000002</v>
      </c>
      <c r="H30" s="32">
        <f t="shared" si="1"/>
        <v>970.43615999999997</v>
      </c>
    </row>
    <row r="31" spans="1:8" ht="17.25" x14ac:dyDescent="0.3">
      <c r="A31" s="21">
        <v>29</v>
      </c>
      <c r="B31" s="22">
        <v>6570</v>
      </c>
      <c r="C31" s="23">
        <v>471.63369999999998</v>
      </c>
      <c r="D31" s="23">
        <v>175.37379999999999</v>
      </c>
      <c r="E31" s="23">
        <v>260.40960000000001</v>
      </c>
      <c r="F31" s="24">
        <f t="shared" si="0"/>
        <v>0.48488314674141764</v>
      </c>
      <c r="G31" s="23">
        <v>84.397909999999996</v>
      </c>
      <c r="H31" s="25">
        <f t="shared" si="1"/>
        <v>1012.77492</v>
      </c>
    </row>
    <row r="32" spans="1:8" ht="17.25" x14ac:dyDescent="0.3">
      <c r="A32" s="28">
        <v>30</v>
      </c>
      <c r="B32" s="29">
        <v>12320</v>
      </c>
      <c r="C32" s="30">
        <v>486.7432</v>
      </c>
      <c r="D32" s="30">
        <v>203.8152</v>
      </c>
      <c r="E32" s="30">
        <v>281.91550000000001</v>
      </c>
      <c r="F32" s="31">
        <f t="shared" si="0"/>
        <v>0.38319173447318944</v>
      </c>
      <c r="G32" s="30">
        <v>77.345259999999996</v>
      </c>
      <c r="H32" s="32">
        <f t="shared" si="1"/>
        <v>928.14311999999995</v>
      </c>
    </row>
    <row r="33" spans="1:8" ht="17.25" x14ac:dyDescent="0.3">
      <c r="A33" s="21">
        <v>31</v>
      </c>
      <c r="B33" s="22">
        <v>5968</v>
      </c>
      <c r="C33" s="23">
        <v>495.68579999999997</v>
      </c>
      <c r="D33" s="23">
        <v>175.41550000000001</v>
      </c>
      <c r="E33" s="23">
        <v>256.80279999999999</v>
      </c>
      <c r="F33" s="24">
        <f t="shared" si="0"/>
        <v>0.463968691478233</v>
      </c>
      <c r="G33" s="23">
        <v>80.590310000000002</v>
      </c>
      <c r="H33" s="25">
        <f t="shared" si="1"/>
        <v>967.08372000000008</v>
      </c>
    </row>
    <row r="34" spans="1:8" ht="17.25" x14ac:dyDescent="0.3">
      <c r="A34" s="28">
        <v>32</v>
      </c>
      <c r="B34" s="29">
        <v>7212</v>
      </c>
      <c r="C34" s="30">
        <v>453.39490000000001</v>
      </c>
      <c r="D34" s="30">
        <v>164.684</v>
      </c>
      <c r="E34" s="30">
        <v>248.393</v>
      </c>
      <c r="F34" s="31">
        <f t="shared" si="0"/>
        <v>0.50830074567049621</v>
      </c>
      <c r="G34" s="30">
        <v>83.109949999999998</v>
      </c>
      <c r="H34" s="32">
        <f t="shared" si="1"/>
        <v>997.31939999999997</v>
      </c>
    </row>
    <row r="35" spans="1:8" ht="17.25" x14ac:dyDescent="0.3">
      <c r="A35" s="21">
        <v>33</v>
      </c>
      <c r="B35" s="22">
        <v>11083</v>
      </c>
      <c r="C35" s="23">
        <v>512.54909999999995</v>
      </c>
      <c r="D35" s="23">
        <v>227.24</v>
      </c>
      <c r="E35" s="23">
        <v>304.90570000000002</v>
      </c>
      <c r="F35" s="24">
        <f t="shared" ref="F35:F55" si="2">(E35-D35)/D35</f>
        <v>0.34177829607463478</v>
      </c>
      <c r="G35" s="23">
        <v>77.007490000000004</v>
      </c>
      <c r="H35" s="25">
        <f t="shared" si="1"/>
        <v>924.08987999999999</v>
      </c>
    </row>
    <row r="36" spans="1:8" ht="17.25" x14ac:dyDescent="0.3">
      <c r="A36" s="28">
        <v>34</v>
      </c>
      <c r="B36" s="29">
        <v>6159</v>
      </c>
      <c r="C36" s="30">
        <v>465.334</v>
      </c>
      <c r="D36" s="30">
        <v>183.13650000000001</v>
      </c>
      <c r="E36" s="30">
        <v>269.38920000000002</v>
      </c>
      <c r="F36" s="31">
        <f t="shared" si="2"/>
        <v>0.47097492853691098</v>
      </c>
      <c r="G36" s="30">
        <v>85.683509999999998</v>
      </c>
      <c r="H36" s="32">
        <f t="shared" si="1"/>
        <v>1028.2021199999999</v>
      </c>
    </row>
    <row r="37" spans="1:8" ht="17.25" x14ac:dyDescent="0.3">
      <c r="A37" s="21">
        <v>35</v>
      </c>
      <c r="B37" s="22">
        <v>6414</v>
      </c>
      <c r="C37" s="23">
        <v>484.23689999999999</v>
      </c>
      <c r="D37" s="23">
        <v>163.9923</v>
      </c>
      <c r="E37" s="23">
        <v>247.75319999999999</v>
      </c>
      <c r="F37" s="24">
        <f t="shared" si="2"/>
        <v>0.51076117598204296</v>
      </c>
      <c r="G37" s="23">
        <v>83.142660000000006</v>
      </c>
      <c r="H37" s="25">
        <f t="shared" si="1"/>
        <v>997.71192000000008</v>
      </c>
    </row>
    <row r="38" spans="1:8" ht="17.25" x14ac:dyDescent="0.3">
      <c r="A38" s="28">
        <v>36</v>
      </c>
      <c r="B38" s="29">
        <v>6201</v>
      </c>
      <c r="C38" s="30">
        <v>571.40740000000005</v>
      </c>
      <c r="D38" s="30">
        <v>197.3193</v>
      </c>
      <c r="E38" s="30">
        <v>285.40129999999999</v>
      </c>
      <c r="F38" s="31">
        <f t="shared" si="2"/>
        <v>0.44639323168083406</v>
      </c>
      <c r="G38" s="30">
        <v>87.625770000000003</v>
      </c>
      <c r="H38" s="32">
        <f t="shared" si="1"/>
        <v>1051.5092400000001</v>
      </c>
    </row>
    <row r="39" spans="1:8" ht="17.25" x14ac:dyDescent="0.3">
      <c r="A39" s="21">
        <v>37</v>
      </c>
      <c r="B39" s="22">
        <v>7411</v>
      </c>
      <c r="C39" s="23">
        <v>498.44970000000001</v>
      </c>
      <c r="D39" s="23">
        <v>212.69110000000001</v>
      </c>
      <c r="E39" s="23">
        <v>296.47210000000001</v>
      </c>
      <c r="F39" s="24">
        <f t="shared" si="2"/>
        <v>0.39390928910518591</v>
      </c>
      <c r="G39" s="23">
        <v>83.124880000000005</v>
      </c>
      <c r="H39" s="25">
        <f t="shared" si="1"/>
        <v>997.49856</v>
      </c>
    </row>
    <row r="40" spans="1:8" ht="17.25" x14ac:dyDescent="0.3">
      <c r="A40" s="28">
        <v>38</v>
      </c>
      <c r="B40" s="29">
        <v>6224</v>
      </c>
      <c r="C40" s="30">
        <v>481.16860000000003</v>
      </c>
      <c r="D40" s="30">
        <v>179.4076</v>
      </c>
      <c r="E40" s="30">
        <v>262.99</v>
      </c>
      <c r="F40" s="31">
        <f t="shared" si="2"/>
        <v>0.46587992927835836</v>
      </c>
      <c r="G40" s="30">
        <v>83.056560000000005</v>
      </c>
      <c r="H40" s="32">
        <f t="shared" si="1"/>
        <v>996.67872000000011</v>
      </c>
    </row>
    <row r="41" spans="1:8" ht="17.25" x14ac:dyDescent="0.3">
      <c r="A41" s="21">
        <v>39</v>
      </c>
      <c r="B41" s="22">
        <v>12216</v>
      </c>
      <c r="C41" s="23">
        <v>476.1481</v>
      </c>
      <c r="D41" s="23">
        <v>170.6045</v>
      </c>
      <c r="E41" s="23">
        <v>248.71899999999999</v>
      </c>
      <c r="F41" s="24">
        <f t="shared" si="2"/>
        <v>0.45786893077263491</v>
      </c>
      <c r="G41" s="23">
        <v>77.433440000000004</v>
      </c>
      <c r="H41" s="25">
        <f t="shared" si="1"/>
        <v>929.20128</v>
      </c>
    </row>
    <row r="42" spans="1:8" ht="17.25" x14ac:dyDescent="0.3">
      <c r="A42" s="28">
        <v>40</v>
      </c>
      <c r="B42" s="29">
        <v>3615</v>
      </c>
      <c r="C42" s="30">
        <v>487.52710000000002</v>
      </c>
      <c r="D42" s="30">
        <v>164.88319999999999</v>
      </c>
      <c r="E42" s="30">
        <v>251.42910000000001</v>
      </c>
      <c r="F42" s="31">
        <f t="shared" si="2"/>
        <v>0.52489216609090572</v>
      </c>
      <c r="G42" s="30">
        <v>85.864869999999996</v>
      </c>
      <c r="H42" s="32">
        <f t="shared" si="1"/>
        <v>1030.37844</v>
      </c>
    </row>
    <row r="43" spans="1:8" ht="17.25" x14ac:dyDescent="0.3">
      <c r="A43" s="21">
        <v>41</v>
      </c>
      <c r="B43" s="22">
        <v>5460</v>
      </c>
      <c r="C43" s="23">
        <v>502.78699999999998</v>
      </c>
      <c r="D43" s="23">
        <v>171.0949</v>
      </c>
      <c r="E43" s="23">
        <v>255.53020000000001</v>
      </c>
      <c r="F43" s="24">
        <f t="shared" si="2"/>
        <v>0.4934998062478777</v>
      </c>
      <c r="G43" s="23">
        <v>83.930409999999995</v>
      </c>
      <c r="H43" s="25">
        <f t="shared" si="1"/>
        <v>1007.1649199999999</v>
      </c>
    </row>
    <row r="44" spans="1:8" ht="17.25" x14ac:dyDescent="0.3">
      <c r="A44" s="28">
        <v>42</v>
      </c>
      <c r="B44" s="29">
        <v>9586</v>
      </c>
      <c r="C44" s="30">
        <v>484.41</v>
      </c>
      <c r="D44" s="30">
        <v>172.5163</v>
      </c>
      <c r="E44" s="30">
        <v>250.08840000000001</v>
      </c>
      <c r="F44" s="31">
        <f t="shared" si="2"/>
        <v>0.44965084458685939</v>
      </c>
      <c r="G44" s="30">
        <v>76.929220000000001</v>
      </c>
      <c r="H44" s="32">
        <f t="shared" si="1"/>
        <v>923.15064000000007</v>
      </c>
    </row>
    <row r="45" spans="1:8" ht="17.25" x14ac:dyDescent="0.3">
      <c r="A45" s="21">
        <v>43</v>
      </c>
      <c r="B45" s="22">
        <v>5864</v>
      </c>
      <c r="C45" s="23">
        <v>498.3227</v>
      </c>
      <c r="D45" s="23">
        <v>184.04349999999999</v>
      </c>
      <c r="E45" s="23">
        <v>268.8098</v>
      </c>
      <c r="F45" s="24">
        <f t="shared" si="2"/>
        <v>0.46057752650867867</v>
      </c>
      <c r="G45" s="23">
        <v>84.208470000000005</v>
      </c>
      <c r="H45" s="25">
        <f t="shared" si="1"/>
        <v>1010.5016400000001</v>
      </c>
    </row>
    <row r="46" spans="1:8" ht="17.25" x14ac:dyDescent="0.3">
      <c r="A46" s="28">
        <v>44</v>
      </c>
      <c r="B46" s="29">
        <v>3887</v>
      </c>
      <c r="C46" s="30">
        <v>476.0043</v>
      </c>
      <c r="D46" s="30">
        <v>168.43729999999999</v>
      </c>
      <c r="E46" s="30">
        <v>256.209</v>
      </c>
      <c r="F46" s="31">
        <f t="shared" si="2"/>
        <v>0.52109419944394753</v>
      </c>
      <c r="G46" s="30">
        <v>87.209149999999994</v>
      </c>
      <c r="H46" s="32">
        <f t="shared" si="1"/>
        <v>1046.5097999999998</v>
      </c>
    </row>
    <row r="47" spans="1:8" ht="17.25" x14ac:dyDescent="0.3">
      <c r="A47" s="21">
        <v>45</v>
      </c>
      <c r="B47" s="22">
        <v>13172</v>
      </c>
      <c r="C47" s="23">
        <v>492.62509999999997</v>
      </c>
      <c r="D47" s="23">
        <v>181.2912</v>
      </c>
      <c r="E47" s="23">
        <v>256.97089999999997</v>
      </c>
      <c r="F47" s="24">
        <f t="shared" si="2"/>
        <v>0.4174482821008409</v>
      </c>
      <c r="G47" s="23">
        <v>75.039019999999994</v>
      </c>
      <c r="H47" s="25">
        <f t="shared" si="1"/>
        <v>900.46823999999992</v>
      </c>
    </row>
    <row r="48" spans="1:8" ht="17.25" x14ac:dyDescent="0.3">
      <c r="A48" s="28">
        <v>46</v>
      </c>
      <c r="B48" s="29">
        <v>5402</v>
      </c>
      <c r="C48" s="30">
        <v>519.13879999999995</v>
      </c>
      <c r="D48" s="30">
        <v>181.3741</v>
      </c>
      <c r="E48" s="30">
        <v>268.57659999999998</v>
      </c>
      <c r="F48" s="31">
        <f t="shared" si="2"/>
        <v>0.48078805077461439</v>
      </c>
      <c r="G48" s="30">
        <v>86.486149999999995</v>
      </c>
      <c r="H48" s="32">
        <f t="shared" si="1"/>
        <v>1037.8337999999999</v>
      </c>
    </row>
    <row r="49" spans="1:8" ht="17.25" x14ac:dyDescent="0.3">
      <c r="A49" s="21">
        <v>47</v>
      </c>
      <c r="B49" s="22">
        <v>6947</v>
      </c>
      <c r="C49" s="23">
        <v>493.56740000000002</v>
      </c>
      <c r="D49" s="23">
        <v>190.22989999999999</v>
      </c>
      <c r="E49" s="23">
        <v>274.03089999999997</v>
      </c>
      <c r="F49" s="24">
        <f t="shared" si="2"/>
        <v>0.4405248596566575</v>
      </c>
      <c r="G49" s="23">
        <v>83.078339999999997</v>
      </c>
      <c r="H49" s="25">
        <f t="shared" si="1"/>
        <v>996.94007999999997</v>
      </c>
    </row>
    <row r="50" spans="1:8" ht="17.25" x14ac:dyDescent="0.3">
      <c r="A50" s="28">
        <v>48</v>
      </c>
      <c r="B50" s="29">
        <v>10700</v>
      </c>
      <c r="C50" s="30">
        <v>525.74260000000004</v>
      </c>
      <c r="D50" s="30">
        <v>203.36680000000001</v>
      </c>
      <c r="E50" s="30">
        <v>283.76420000000002</v>
      </c>
      <c r="F50" s="31">
        <f t="shared" si="2"/>
        <v>0.39533198142469667</v>
      </c>
      <c r="G50" s="30">
        <v>79.722470000000001</v>
      </c>
      <c r="H50" s="32">
        <f t="shared" si="1"/>
        <v>956.66964000000007</v>
      </c>
    </row>
    <row r="51" spans="1:8" ht="17.25" x14ac:dyDescent="0.3">
      <c r="A51" s="21">
        <v>49</v>
      </c>
      <c r="B51" s="22">
        <v>10215</v>
      </c>
      <c r="C51" s="23">
        <v>537.07830000000001</v>
      </c>
      <c r="D51" s="23">
        <v>185.55359999999999</v>
      </c>
      <c r="E51" s="23">
        <v>265.01920000000001</v>
      </c>
      <c r="F51" s="24">
        <f t="shared" si="2"/>
        <v>0.42826223797328655</v>
      </c>
      <c r="G51" s="23">
        <v>78.800709999999995</v>
      </c>
      <c r="H51" s="25">
        <f t="shared" si="1"/>
        <v>945.60852</v>
      </c>
    </row>
    <row r="52" spans="1:8" ht="17.25" x14ac:dyDescent="0.3">
      <c r="A52" s="28">
        <v>50</v>
      </c>
      <c r="B52" s="29">
        <v>8388</v>
      </c>
      <c r="C52" s="30">
        <v>529.08749999999998</v>
      </c>
      <c r="D52" s="30">
        <v>173.57069999999999</v>
      </c>
      <c r="E52" s="30">
        <v>254.6678</v>
      </c>
      <c r="F52" s="31">
        <f t="shared" si="2"/>
        <v>0.46722805173914733</v>
      </c>
      <c r="G52" s="30">
        <v>80.403670000000005</v>
      </c>
      <c r="H52" s="32">
        <f t="shared" si="1"/>
        <v>964.84404000000006</v>
      </c>
    </row>
    <row r="53" spans="1:8" ht="17.25" x14ac:dyDescent="0.3">
      <c r="A53" s="21">
        <v>51</v>
      </c>
      <c r="B53" s="22">
        <v>6693</v>
      </c>
      <c r="C53" s="23">
        <v>576.88660000000004</v>
      </c>
      <c r="D53" s="23">
        <v>88.083939999999998</v>
      </c>
      <c r="E53" s="23">
        <v>147.97540000000001</v>
      </c>
      <c r="F53" s="24">
        <f t="shared" si="2"/>
        <v>0.67993620630503149</v>
      </c>
      <c r="G53" s="23">
        <v>59.452359999999999</v>
      </c>
      <c r="H53" s="25">
        <f t="shared" si="1"/>
        <v>713.42831999999999</v>
      </c>
    </row>
    <row r="54" spans="1:8" ht="17.25" x14ac:dyDescent="0.3">
      <c r="A54" s="28">
        <v>52</v>
      </c>
      <c r="B54" s="29">
        <v>8544</v>
      </c>
      <c r="C54" s="30">
        <v>525.65039999999999</v>
      </c>
      <c r="D54" s="30">
        <v>201.24119999999999</v>
      </c>
      <c r="E54" s="30">
        <v>282.5813</v>
      </c>
      <c r="F54" s="31">
        <f t="shared" si="2"/>
        <v>0.40419208392714817</v>
      </c>
      <c r="G54" s="30">
        <v>80.886930000000007</v>
      </c>
      <c r="H54" s="32">
        <f t="shared" si="1"/>
        <v>970.64316000000008</v>
      </c>
    </row>
    <row r="55" spans="1:8" ht="17.25" x14ac:dyDescent="0.3">
      <c r="A55" s="21">
        <v>53</v>
      </c>
      <c r="B55" s="22">
        <v>7337</v>
      </c>
      <c r="C55" s="23">
        <v>520.29300000000001</v>
      </c>
      <c r="D55" s="23">
        <v>194.50989999999999</v>
      </c>
      <c r="E55" s="23">
        <v>279.11739999999998</v>
      </c>
      <c r="F55" s="24">
        <f t="shared" si="2"/>
        <v>0.43497785973875874</v>
      </c>
      <c r="G55" s="23">
        <v>83.887150000000005</v>
      </c>
      <c r="H55" s="25">
        <f t="shared" si="1"/>
        <v>1006.6458</v>
      </c>
    </row>
    <row r="56" spans="1:8" ht="17.25" x14ac:dyDescent="0.3">
      <c r="A56" s="15" t="s">
        <v>7</v>
      </c>
      <c r="B56" s="33">
        <v>448975</v>
      </c>
      <c r="C56" s="34">
        <v>568.70349999999996</v>
      </c>
      <c r="D56" s="34">
        <v>160.68700000000001</v>
      </c>
      <c r="E56" s="34">
        <v>241.07820000000001</v>
      </c>
      <c r="F56" s="35">
        <f t="shared" ref="F56" si="3">(E56-D56)/D56</f>
        <v>0.50029685039860095</v>
      </c>
      <c r="G56" s="36">
        <v>79.789879999999997</v>
      </c>
      <c r="H56" s="37">
        <f t="shared" si="1"/>
        <v>957.47856000000002</v>
      </c>
    </row>
    <row r="57" spans="1:8" ht="18.75" x14ac:dyDescent="0.3">
      <c r="A57" s="40" t="s">
        <v>9</v>
      </c>
    </row>
  </sheetData>
  <mergeCells count="1">
    <mergeCell ref="A1:H1"/>
  </mergeCells>
  <pageMargins left="0.7" right="0.64968749999999997" top="1.2649999999999999" bottom="0.5184375" header="0.3" footer="0.3"/>
  <pageSetup scale="63" orientation="portrait" r:id="rId1"/>
  <headerFooter>
    <oddHeader>&amp;L&amp;G&amp;R&amp;"-,Bold"&amp;18&amp;K544D55Estimated 2023 Premium Increases by Congressional District 
for Covered California Members if 
American Rescue Plan Premium Subsidies Expire: 
Members between 250% and 400% of the Federal Poverty Level</oddHeader>
    <oddFooter>&amp;L&amp;13July 2022&amp;R&amp;13Page 3 of 4</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0E3A1-8A48-4941-BA0F-CAAB6547AD71}">
  <dimension ref="A1:H57"/>
  <sheetViews>
    <sheetView view="pageLayout" zoomScaleNormal="100" workbookViewId="0">
      <selection sqref="A1:H58"/>
    </sheetView>
  </sheetViews>
  <sheetFormatPr defaultColWidth="8.85546875" defaultRowHeight="15" x14ac:dyDescent="0.25"/>
  <cols>
    <col min="1" max="1" width="15" customWidth="1"/>
    <col min="2" max="2" width="16" customWidth="1"/>
    <col min="3" max="3" width="17.5703125" customWidth="1"/>
    <col min="4" max="4" width="17.85546875" customWidth="1"/>
    <col min="5" max="5" width="15.85546875" customWidth="1"/>
    <col min="6" max="6" width="15.140625" customWidth="1"/>
    <col min="7" max="7" width="21.140625" customWidth="1"/>
    <col min="8" max="8" width="20.85546875" customWidth="1"/>
  </cols>
  <sheetData>
    <row r="1" spans="1:8" ht="31.5" customHeight="1" x14ac:dyDescent="0.25">
      <c r="A1" s="43" t="s">
        <v>10</v>
      </c>
      <c r="B1" s="43"/>
      <c r="C1" s="43"/>
      <c r="D1" s="43"/>
      <c r="E1" s="43"/>
      <c r="F1" s="43"/>
      <c r="G1" s="43"/>
      <c r="H1" s="43"/>
    </row>
    <row r="2" spans="1:8" s="1" customFormat="1" ht="71.25" customHeight="1" x14ac:dyDescent="0.25">
      <c r="A2" s="4" t="s">
        <v>0</v>
      </c>
      <c r="B2" s="4" t="s">
        <v>3</v>
      </c>
      <c r="C2" s="4" t="s">
        <v>6</v>
      </c>
      <c r="D2" s="4" t="s">
        <v>5</v>
      </c>
      <c r="E2" s="4" t="s">
        <v>4</v>
      </c>
      <c r="F2" s="4" t="s">
        <v>8</v>
      </c>
      <c r="G2" s="4" t="s">
        <v>1</v>
      </c>
      <c r="H2" s="4" t="s">
        <v>2</v>
      </c>
    </row>
    <row r="3" spans="1:8" ht="17.25" x14ac:dyDescent="0.3">
      <c r="A3" s="21">
        <v>1</v>
      </c>
      <c r="B3" s="26">
        <v>3377</v>
      </c>
      <c r="C3" s="23">
        <v>737.37819999999999</v>
      </c>
      <c r="D3" s="23">
        <v>277.02850000000001</v>
      </c>
      <c r="E3" s="23">
        <f>C3-1</f>
        <v>736.37819999999999</v>
      </c>
      <c r="F3" s="24">
        <f>(E3-D3)/D3</f>
        <v>1.6581315640809517</v>
      </c>
      <c r="G3" s="27">
        <f>E3-D3</f>
        <v>459.34969999999998</v>
      </c>
      <c r="H3" s="25">
        <f>G3*12</f>
        <v>5512.1963999999998</v>
      </c>
    </row>
    <row r="4" spans="1:8" ht="17.25" x14ac:dyDescent="0.3">
      <c r="A4" s="28">
        <v>2</v>
      </c>
      <c r="B4" s="38">
        <v>5506</v>
      </c>
      <c r="C4" s="30">
        <v>724.39919999999995</v>
      </c>
      <c r="D4" s="30">
        <v>337.2303</v>
      </c>
      <c r="E4" s="30">
        <f t="shared" ref="E4:E56" si="0">C4-1</f>
        <v>723.39919999999995</v>
      </c>
      <c r="F4" s="31">
        <f t="shared" ref="F4:F56" si="1">(E4-D4)/D4</f>
        <v>1.1451192256449079</v>
      </c>
      <c r="G4" s="39">
        <f t="shared" ref="G4:G56" si="2">E4-D4</f>
        <v>386.16889999999995</v>
      </c>
      <c r="H4" s="32">
        <f t="shared" ref="H4:H56" si="3">G4*12</f>
        <v>4634.0267999999996</v>
      </c>
    </row>
    <row r="5" spans="1:8" ht="17.25" x14ac:dyDescent="0.3">
      <c r="A5" s="21">
        <v>3</v>
      </c>
      <c r="B5" s="26">
        <v>2198</v>
      </c>
      <c r="C5" s="23">
        <v>718.25210000000004</v>
      </c>
      <c r="D5" s="23">
        <v>312.38290000000001</v>
      </c>
      <c r="E5" s="23">
        <f t="shared" si="0"/>
        <v>717.25210000000004</v>
      </c>
      <c r="F5" s="24">
        <f t="shared" si="1"/>
        <v>1.2960671022645607</v>
      </c>
      <c r="G5" s="27">
        <f t="shared" si="2"/>
        <v>404.86920000000003</v>
      </c>
      <c r="H5" s="25">
        <f t="shared" si="3"/>
        <v>4858.4304000000002</v>
      </c>
    </row>
    <row r="6" spans="1:8" ht="17.25" x14ac:dyDescent="0.3">
      <c r="A6" s="28">
        <v>4</v>
      </c>
      <c r="B6" s="38">
        <v>4871</v>
      </c>
      <c r="C6" s="30">
        <v>726.69650000000001</v>
      </c>
      <c r="D6" s="30">
        <v>301.786</v>
      </c>
      <c r="E6" s="30">
        <f t="shared" si="0"/>
        <v>725.69650000000001</v>
      </c>
      <c r="F6" s="31">
        <f t="shared" si="1"/>
        <v>1.4046725162863751</v>
      </c>
      <c r="G6" s="39">
        <f t="shared" si="2"/>
        <v>423.91050000000001</v>
      </c>
      <c r="H6" s="32">
        <f t="shared" si="3"/>
        <v>5086.9260000000004</v>
      </c>
    </row>
    <row r="7" spans="1:8" ht="17.25" x14ac:dyDescent="0.3">
      <c r="A7" s="21">
        <v>5</v>
      </c>
      <c r="B7" s="26">
        <v>3809</v>
      </c>
      <c r="C7" s="23">
        <v>716.54200000000003</v>
      </c>
      <c r="D7" s="23">
        <v>345.42140000000001</v>
      </c>
      <c r="E7" s="23">
        <f t="shared" si="0"/>
        <v>715.54200000000003</v>
      </c>
      <c r="F7" s="24">
        <f t="shared" si="1"/>
        <v>1.0715045448834382</v>
      </c>
      <c r="G7" s="27">
        <f t="shared" si="2"/>
        <v>370.12060000000002</v>
      </c>
      <c r="H7" s="25">
        <f t="shared" si="3"/>
        <v>4441.4472000000005</v>
      </c>
    </row>
    <row r="8" spans="1:8" ht="17.25" x14ac:dyDescent="0.3">
      <c r="A8" s="28">
        <v>6</v>
      </c>
      <c r="B8" s="38">
        <v>1649</v>
      </c>
      <c r="C8" s="30">
        <v>644.33109999999999</v>
      </c>
      <c r="D8" s="30">
        <v>315.10169999999999</v>
      </c>
      <c r="E8" s="30">
        <f t="shared" si="0"/>
        <v>643.33109999999999</v>
      </c>
      <c r="F8" s="31">
        <f t="shared" si="1"/>
        <v>1.0416617872896274</v>
      </c>
      <c r="G8" s="39">
        <f t="shared" si="2"/>
        <v>328.2294</v>
      </c>
      <c r="H8" s="32">
        <f t="shared" si="3"/>
        <v>3938.7528000000002</v>
      </c>
    </row>
    <row r="9" spans="1:8" ht="17.25" x14ac:dyDescent="0.3">
      <c r="A9" s="21">
        <v>7</v>
      </c>
      <c r="B9" s="26">
        <v>2564</v>
      </c>
      <c r="C9" s="23">
        <v>681.51469999999995</v>
      </c>
      <c r="D9" s="23">
        <v>319.23</v>
      </c>
      <c r="E9" s="23">
        <f t="shared" si="0"/>
        <v>680.51469999999995</v>
      </c>
      <c r="F9" s="24">
        <f t="shared" si="1"/>
        <v>1.1317379318986307</v>
      </c>
      <c r="G9" s="27">
        <f t="shared" si="2"/>
        <v>361.28469999999993</v>
      </c>
      <c r="H9" s="25">
        <f t="shared" si="3"/>
        <v>4335.4163999999992</v>
      </c>
    </row>
    <row r="10" spans="1:8" ht="17.25" x14ac:dyDescent="0.3">
      <c r="A10" s="28">
        <v>8</v>
      </c>
      <c r="B10" s="38">
        <v>1313</v>
      </c>
      <c r="C10" s="30">
        <v>654.52530000000002</v>
      </c>
      <c r="D10" s="30">
        <v>353.73820000000001</v>
      </c>
      <c r="E10" s="30">
        <f t="shared" si="0"/>
        <v>653.52530000000002</v>
      </c>
      <c r="F10" s="31">
        <f t="shared" si="1"/>
        <v>0.84748296904320763</v>
      </c>
      <c r="G10" s="39">
        <f t="shared" si="2"/>
        <v>299.78710000000001</v>
      </c>
      <c r="H10" s="32">
        <f t="shared" si="3"/>
        <v>3597.4452000000001</v>
      </c>
    </row>
    <row r="11" spans="1:8" ht="17.25" x14ac:dyDescent="0.3">
      <c r="A11" s="21">
        <v>9</v>
      </c>
      <c r="B11" s="26">
        <v>2434</v>
      </c>
      <c r="C11" s="23">
        <v>668.75440000000003</v>
      </c>
      <c r="D11" s="23">
        <v>317.20589999999999</v>
      </c>
      <c r="E11" s="23">
        <f t="shared" si="0"/>
        <v>667.75440000000003</v>
      </c>
      <c r="F11" s="24">
        <f t="shared" si="1"/>
        <v>1.1051134294790861</v>
      </c>
      <c r="G11" s="27">
        <f t="shared" si="2"/>
        <v>350.54850000000005</v>
      </c>
      <c r="H11" s="25">
        <f t="shared" si="3"/>
        <v>4206.5820000000003</v>
      </c>
    </row>
    <row r="12" spans="1:8" ht="17.25" x14ac:dyDescent="0.3">
      <c r="A12" s="28">
        <v>10</v>
      </c>
      <c r="B12" s="38">
        <v>2102</v>
      </c>
      <c r="C12" s="30">
        <v>627.06269999999995</v>
      </c>
      <c r="D12" s="30">
        <v>313.70639999999997</v>
      </c>
      <c r="E12" s="30">
        <f t="shared" si="0"/>
        <v>626.06269999999995</v>
      </c>
      <c r="F12" s="31">
        <f t="shared" si="1"/>
        <v>0.99569629436951235</v>
      </c>
      <c r="G12" s="39">
        <f t="shared" si="2"/>
        <v>312.35629999999998</v>
      </c>
      <c r="H12" s="32">
        <f t="shared" si="3"/>
        <v>3748.2755999999999</v>
      </c>
    </row>
    <row r="13" spans="1:8" ht="17.25" x14ac:dyDescent="0.3">
      <c r="A13" s="21">
        <v>11</v>
      </c>
      <c r="B13" s="26">
        <v>4464</v>
      </c>
      <c r="C13" s="23">
        <v>705.48889999999994</v>
      </c>
      <c r="D13" s="23">
        <v>351.7987</v>
      </c>
      <c r="E13" s="23">
        <f t="shared" si="0"/>
        <v>704.48889999999994</v>
      </c>
      <c r="F13" s="24">
        <f t="shared" si="1"/>
        <v>1.0025341196542226</v>
      </c>
      <c r="G13" s="27">
        <f t="shared" si="2"/>
        <v>352.69019999999995</v>
      </c>
      <c r="H13" s="25">
        <f t="shared" si="3"/>
        <v>4232.2823999999991</v>
      </c>
    </row>
    <row r="14" spans="1:8" ht="17.25" x14ac:dyDescent="0.3">
      <c r="A14" s="28">
        <v>12</v>
      </c>
      <c r="B14" s="38">
        <v>3697</v>
      </c>
      <c r="C14" s="30">
        <v>750.49450000000002</v>
      </c>
      <c r="D14" s="30">
        <v>402.39699999999999</v>
      </c>
      <c r="E14" s="30">
        <f t="shared" si="0"/>
        <v>749.49450000000002</v>
      </c>
      <c r="F14" s="31">
        <f t="shared" si="1"/>
        <v>0.86257477068666022</v>
      </c>
      <c r="G14" s="39">
        <f t="shared" si="2"/>
        <v>347.09750000000003</v>
      </c>
      <c r="H14" s="32">
        <f t="shared" si="3"/>
        <v>4165.17</v>
      </c>
    </row>
    <row r="15" spans="1:8" ht="17.25" x14ac:dyDescent="0.3">
      <c r="A15" s="21">
        <v>13</v>
      </c>
      <c r="B15" s="26">
        <v>3843</v>
      </c>
      <c r="C15" s="23">
        <v>669.14319999999998</v>
      </c>
      <c r="D15" s="23">
        <v>342.51929999999999</v>
      </c>
      <c r="E15" s="23">
        <f t="shared" si="0"/>
        <v>668.14319999999998</v>
      </c>
      <c r="F15" s="24">
        <f t="shared" si="1"/>
        <v>0.95067314454981078</v>
      </c>
      <c r="G15" s="27">
        <f t="shared" si="2"/>
        <v>325.62389999999999</v>
      </c>
      <c r="H15" s="25">
        <f t="shared" si="3"/>
        <v>3907.4867999999997</v>
      </c>
    </row>
    <row r="16" spans="1:8" ht="17.25" x14ac:dyDescent="0.3">
      <c r="A16" s="28">
        <v>14</v>
      </c>
      <c r="B16" s="38">
        <v>3748</v>
      </c>
      <c r="C16" s="30">
        <v>772.02660000000003</v>
      </c>
      <c r="D16" s="30">
        <v>340.9083</v>
      </c>
      <c r="E16" s="30">
        <f t="shared" si="0"/>
        <v>771.02660000000003</v>
      </c>
      <c r="F16" s="31">
        <f t="shared" si="1"/>
        <v>1.261683273771862</v>
      </c>
      <c r="G16" s="39">
        <f t="shared" si="2"/>
        <v>430.11830000000003</v>
      </c>
      <c r="H16" s="32">
        <f t="shared" si="3"/>
        <v>5161.4196000000002</v>
      </c>
    </row>
    <row r="17" spans="1:8" ht="17.25" x14ac:dyDescent="0.3">
      <c r="A17" s="21">
        <v>15</v>
      </c>
      <c r="B17" s="26">
        <v>4161</v>
      </c>
      <c r="C17" s="23">
        <v>673.29780000000005</v>
      </c>
      <c r="D17" s="23">
        <v>315.79899999999998</v>
      </c>
      <c r="E17" s="23">
        <f t="shared" si="0"/>
        <v>672.29780000000005</v>
      </c>
      <c r="F17" s="24">
        <f t="shared" si="1"/>
        <v>1.1288788121558335</v>
      </c>
      <c r="G17" s="27">
        <f t="shared" si="2"/>
        <v>356.49880000000007</v>
      </c>
      <c r="H17" s="25">
        <f t="shared" si="3"/>
        <v>4277.9856000000009</v>
      </c>
    </row>
    <row r="18" spans="1:8" ht="17.25" x14ac:dyDescent="0.3">
      <c r="A18" s="28">
        <v>16</v>
      </c>
      <c r="B18" s="38">
        <v>1259</v>
      </c>
      <c r="C18" s="30">
        <v>659.05820000000006</v>
      </c>
      <c r="D18" s="30">
        <v>207.99260000000001</v>
      </c>
      <c r="E18" s="30">
        <f t="shared" si="0"/>
        <v>658.05820000000006</v>
      </c>
      <c r="F18" s="31">
        <f t="shared" si="1"/>
        <v>2.1638539063408988</v>
      </c>
      <c r="G18" s="39">
        <f t="shared" si="2"/>
        <v>450.06560000000002</v>
      </c>
      <c r="H18" s="32">
        <f t="shared" si="3"/>
        <v>5400.7872000000007</v>
      </c>
    </row>
    <row r="19" spans="1:8" ht="17.25" x14ac:dyDescent="0.3">
      <c r="A19" s="21">
        <v>17</v>
      </c>
      <c r="B19" s="26">
        <v>3210</v>
      </c>
      <c r="C19" s="23">
        <v>686.5308</v>
      </c>
      <c r="D19" s="23">
        <v>321.73739999999998</v>
      </c>
      <c r="E19" s="23">
        <f t="shared" si="0"/>
        <v>685.5308</v>
      </c>
      <c r="F19" s="24">
        <f t="shared" si="1"/>
        <v>1.1307152976309252</v>
      </c>
      <c r="G19" s="27">
        <f t="shared" si="2"/>
        <v>363.79340000000002</v>
      </c>
      <c r="H19" s="25">
        <f t="shared" si="3"/>
        <v>4365.5208000000002</v>
      </c>
    </row>
    <row r="20" spans="1:8" ht="17.25" x14ac:dyDescent="0.3">
      <c r="A20" s="28">
        <v>18</v>
      </c>
      <c r="B20" s="38">
        <v>3733</v>
      </c>
      <c r="C20" s="30">
        <v>759.03610000000003</v>
      </c>
      <c r="D20" s="30">
        <v>387.24709999999999</v>
      </c>
      <c r="E20" s="30">
        <f t="shared" si="0"/>
        <v>758.03610000000003</v>
      </c>
      <c r="F20" s="31">
        <f t="shared" si="1"/>
        <v>0.95749974628602785</v>
      </c>
      <c r="G20" s="39">
        <f t="shared" si="2"/>
        <v>370.78900000000004</v>
      </c>
      <c r="H20" s="32">
        <f t="shared" si="3"/>
        <v>4449.4680000000008</v>
      </c>
    </row>
    <row r="21" spans="1:8" ht="17.25" x14ac:dyDescent="0.3">
      <c r="A21" s="21">
        <v>19</v>
      </c>
      <c r="B21" s="26">
        <v>2653</v>
      </c>
      <c r="C21" s="23">
        <v>670.3972</v>
      </c>
      <c r="D21" s="23">
        <v>308.95229999999998</v>
      </c>
      <c r="E21" s="23">
        <f t="shared" si="0"/>
        <v>669.3972</v>
      </c>
      <c r="F21" s="24">
        <f t="shared" si="1"/>
        <v>1.166668446876751</v>
      </c>
      <c r="G21" s="27">
        <f t="shared" si="2"/>
        <v>360.44490000000002</v>
      </c>
      <c r="H21" s="25">
        <f t="shared" si="3"/>
        <v>4325.3388000000004</v>
      </c>
    </row>
    <row r="22" spans="1:8" ht="17.25" x14ac:dyDescent="0.3">
      <c r="A22" s="28">
        <v>20</v>
      </c>
      <c r="B22" s="38">
        <v>3564</v>
      </c>
      <c r="C22" s="30">
        <v>849.70410000000004</v>
      </c>
      <c r="D22" s="30">
        <v>350.12990000000002</v>
      </c>
      <c r="E22" s="30">
        <f t="shared" si="0"/>
        <v>848.70410000000004</v>
      </c>
      <c r="F22" s="31">
        <f t="shared" si="1"/>
        <v>1.4239692182815578</v>
      </c>
      <c r="G22" s="39">
        <f t="shared" si="2"/>
        <v>498.57420000000002</v>
      </c>
      <c r="H22" s="32">
        <f t="shared" si="3"/>
        <v>5982.8904000000002</v>
      </c>
    </row>
    <row r="23" spans="1:8" ht="17.25" x14ac:dyDescent="0.3">
      <c r="A23" s="21">
        <v>21</v>
      </c>
      <c r="B23" s="26">
        <v>516</v>
      </c>
      <c r="C23" s="23">
        <v>587.31610000000001</v>
      </c>
      <c r="D23" s="23">
        <v>305.1549</v>
      </c>
      <c r="E23" s="23">
        <f t="shared" si="0"/>
        <v>586.31610000000001</v>
      </c>
      <c r="F23" s="24">
        <f t="shared" si="1"/>
        <v>0.92137206382725634</v>
      </c>
      <c r="G23" s="27">
        <f t="shared" si="2"/>
        <v>281.16120000000001</v>
      </c>
      <c r="H23" s="25">
        <f t="shared" si="3"/>
        <v>3373.9344000000001</v>
      </c>
    </row>
    <row r="24" spans="1:8" ht="17.25" x14ac:dyDescent="0.3">
      <c r="A24" s="28">
        <v>22</v>
      </c>
      <c r="B24" s="38">
        <v>1445</v>
      </c>
      <c r="C24" s="30">
        <v>619.85889999999995</v>
      </c>
      <c r="D24" s="30">
        <v>333.80270000000002</v>
      </c>
      <c r="E24" s="30">
        <f t="shared" si="0"/>
        <v>618.85889999999995</v>
      </c>
      <c r="F24" s="31">
        <f t="shared" si="1"/>
        <v>0.85396613029193569</v>
      </c>
      <c r="G24" s="39">
        <f t="shared" si="2"/>
        <v>285.05619999999993</v>
      </c>
      <c r="H24" s="32">
        <f t="shared" si="3"/>
        <v>3420.674399999999</v>
      </c>
    </row>
    <row r="25" spans="1:8" ht="17.25" x14ac:dyDescent="0.3">
      <c r="A25" s="21">
        <v>23</v>
      </c>
      <c r="B25" s="26">
        <v>1175</v>
      </c>
      <c r="C25" s="23">
        <v>608.05640000000005</v>
      </c>
      <c r="D25" s="23">
        <v>309.25749999999999</v>
      </c>
      <c r="E25" s="23">
        <f t="shared" si="0"/>
        <v>607.05640000000005</v>
      </c>
      <c r="F25" s="24">
        <f t="shared" si="1"/>
        <v>0.9629480287462715</v>
      </c>
      <c r="G25" s="27">
        <f t="shared" si="2"/>
        <v>297.79890000000006</v>
      </c>
      <c r="H25" s="25">
        <f t="shared" si="3"/>
        <v>3573.5868000000009</v>
      </c>
    </row>
    <row r="26" spans="1:8" ht="17.25" x14ac:dyDescent="0.3">
      <c r="A26" s="28">
        <v>24</v>
      </c>
      <c r="B26" s="38">
        <v>4547</v>
      </c>
      <c r="C26" s="30">
        <v>700.6961</v>
      </c>
      <c r="D26" s="30">
        <v>282.15980000000002</v>
      </c>
      <c r="E26" s="30">
        <f t="shared" si="0"/>
        <v>699.6961</v>
      </c>
      <c r="F26" s="31">
        <f t="shared" si="1"/>
        <v>1.4797866315470878</v>
      </c>
      <c r="G26" s="39">
        <f t="shared" si="2"/>
        <v>417.53629999999998</v>
      </c>
      <c r="H26" s="32">
        <f t="shared" si="3"/>
        <v>5010.4355999999998</v>
      </c>
    </row>
    <row r="27" spans="1:8" ht="17.25" x14ac:dyDescent="0.3">
      <c r="A27" s="21">
        <v>25</v>
      </c>
      <c r="B27" s="26">
        <v>1994</v>
      </c>
      <c r="C27" s="23">
        <v>614.71579999999994</v>
      </c>
      <c r="D27" s="23">
        <v>348.29379999999998</v>
      </c>
      <c r="E27" s="23">
        <f t="shared" si="0"/>
        <v>613.71579999999994</v>
      </c>
      <c r="F27" s="24">
        <f t="shared" si="1"/>
        <v>0.76206352223324103</v>
      </c>
      <c r="G27" s="27">
        <f t="shared" si="2"/>
        <v>265.42199999999997</v>
      </c>
      <c r="H27" s="25">
        <f t="shared" si="3"/>
        <v>3185.0639999999994</v>
      </c>
    </row>
    <row r="28" spans="1:8" ht="17.25" x14ac:dyDescent="0.3">
      <c r="A28" s="28">
        <v>26</v>
      </c>
      <c r="B28" s="38">
        <v>3548</v>
      </c>
      <c r="C28" s="30">
        <v>698.69299999999998</v>
      </c>
      <c r="D28" s="30">
        <v>326.10070000000002</v>
      </c>
      <c r="E28" s="30">
        <f t="shared" si="0"/>
        <v>697.69299999999998</v>
      </c>
      <c r="F28" s="31">
        <f t="shared" si="1"/>
        <v>1.1395016938019451</v>
      </c>
      <c r="G28" s="39">
        <f t="shared" si="2"/>
        <v>371.59229999999997</v>
      </c>
      <c r="H28" s="32">
        <f t="shared" si="3"/>
        <v>4459.1075999999994</v>
      </c>
    </row>
    <row r="29" spans="1:8" ht="17.25" x14ac:dyDescent="0.3">
      <c r="A29" s="21">
        <v>27</v>
      </c>
      <c r="B29" s="26">
        <v>2087</v>
      </c>
      <c r="C29" s="23">
        <v>526.47760000000005</v>
      </c>
      <c r="D29" s="23">
        <v>355.17129999999997</v>
      </c>
      <c r="E29" s="23">
        <f t="shared" si="0"/>
        <v>525.47760000000005</v>
      </c>
      <c r="F29" s="24">
        <f t="shared" si="1"/>
        <v>0.47950467844671035</v>
      </c>
      <c r="G29" s="27">
        <f t="shared" si="2"/>
        <v>170.30630000000008</v>
      </c>
      <c r="H29" s="25">
        <f t="shared" si="3"/>
        <v>2043.6756000000009</v>
      </c>
    </row>
    <row r="30" spans="1:8" ht="17.25" x14ac:dyDescent="0.3">
      <c r="A30" s="28">
        <v>28</v>
      </c>
      <c r="B30" s="38">
        <v>2251</v>
      </c>
      <c r="C30" s="30">
        <v>535.94619999999998</v>
      </c>
      <c r="D30" s="30">
        <v>380.64269999999999</v>
      </c>
      <c r="E30" s="30">
        <f t="shared" si="0"/>
        <v>534.94619999999998</v>
      </c>
      <c r="F30" s="31">
        <f t="shared" si="1"/>
        <v>0.40537622289879721</v>
      </c>
      <c r="G30" s="39">
        <f t="shared" si="2"/>
        <v>154.30349999999999</v>
      </c>
      <c r="H30" s="32">
        <f t="shared" si="3"/>
        <v>1851.6419999999998</v>
      </c>
    </row>
    <row r="31" spans="1:8" ht="17.25" x14ac:dyDescent="0.3">
      <c r="A31" s="21">
        <v>29</v>
      </c>
      <c r="B31" s="26">
        <v>1008</v>
      </c>
      <c r="C31" s="23">
        <v>555.39290000000005</v>
      </c>
      <c r="D31" s="23">
        <v>350.08390000000003</v>
      </c>
      <c r="E31" s="23">
        <f t="shared" si="0"/>
        <v>554.39290000000005</v>
      </c>
      <c r="F31" s="24">
        <f t="shared" si="1"/>
        <v>0.58360010271823415</v>
      </c>
      <c r="G31" s="27">
        <f t="shared" si="2"/>
        <v>204.30900000000003</v>
      </c>
      <c r="H31" s="25">
        <f t="shared" si="3"/>
        <v>2451.7080000000005</v>
      </c>
    </row>
    <row r="32" spans="1:8" ht="17.25" x14ac:dyDescent="0.3">
      <c r="A32" s="28">
        <v>30</v>
      </c>
      <c r="B32" s="38">
        <v>2526</v>
      </c>
      <c r="C32" s="30">
        <v>561.52539999999999</v>
      </c>
      <c r="D32" s="30">
        <v>371.83760000000001</v>
      </c>
      <c r="E32" s="30">
        <f t="shared" si="0"/>
        <v>560.52539999999999</v>
      </c>
      <c r="F32" s="31">
        <f t="shared" si="1"/>
        <v>0.50744679935541748</v>
      </c>
      <c r="G32" s="39">
        <f t="shared" si="2"/>
        <v>188.68779999999998</v>
      </c>
      <c r="H32" s="32">
        <f t="shared" si="3"/>
        <v>2264.2536</v>
      </c>
    </row>
    <row r="33" spans="1:8" ht="17.25" x14ac:dyDescent="0.3">
      <c r="A33" s="21">
        <v>31</v>
      </c>
      <c r="B33" s="26">
        <v>1060</v>
      </c>
      <c r="C33" s="23">
        <v>571.35919999999999</v>
      </c>
      <c r="D33" s="23">
        <v>351.0136</v>
      </c>
      <c r="E33" s="23">
        <f t="shared" si="0"/>
        <v>570.35919999999999</v>
      </c>
      <c r="F33" s="24">
        <f t="shared" si="1"/>
        <v>0.62489202697559298</v>
      </c>
      <c r="G33" s="27">
        <f t="shared" si="2"/>
        <v>219.34559999999999</v>
      </c>
      <c r="H33" s="25">
        <f t="shared" si="3"/>
        <v>2632.1471999999999</v>
      </c>
    </row>
    <row r="34" spans="1:8" ht="17.25" x14ac:dyDescent="0.3">
      <c r="A34" s="28">
        <v>32</v>
      </c>
      <c r="B34" s="38">
        <v>1059</v>
      </c>
      <c r="C34" s="30">
        <v>547.77959999999996</v>
      </c>
      <c r="D34" s="30">
        <v>350.66449999999998</v>
      </c>
      <c r="E34" s="30">
        <f t="shared" si="0"/>
        <v>546.77959999999996</v>
      </c>
      <c r="F34" s="31">
        <f t="shared" si="1"/>
        <v>0.55926704870324773</v>
      </c>
      <c r="G34" s="39">
        <f t="shared" si="2"/>
        <v>196.11509999999998</v>
      </c>
      <c r="H34" s="32">
        <f t="shared" si="3"/>
        <v>2353.3811999999998</v>
      </c>
    </row>
    <row r="35" spans="1:8" ht="17.25" x14ac:dyDescent="0.3">
      <c r="A35" s="21">
        <v>33</v>
      </c>
      <c r="B35" s="26">
        <v>2889</v>
      </c>
      <c r="C35" s="23">
        <v>602.88660000000004</v>
      </c>
      <c r="D35" s="23">
        <v>407.34379999999999</v>
      </c>
      <c r="E35" s="23">
        <f t="shared" si="0"/>
        <v>601.88660000000004</v>
      </c>
      <c r="F35" s="24">
        <f t="shared" si="1"/>
        <v>0.47758871007733533</v>
      </c>
      <c r="G35" s="27">
        <f t="shared" si="2"/>
        <v>194.54280000000006</v>
      </c>
      <c r="H35" s="25">
        <f t="shared" si="3"/>
        <v>2334.5136000000007</v>
      </c>
    </row>
    <row r="36" spans="1:8" ht="17.25" x14ac:dyDescent="0.3">
      <c r="A36" s="28">
        <v>34</v>
      </c>
      <c r="B36" s="38">
        <v>1015</v>
      </c>
      <c r="C36" s="30">
        <v>520.26639999999998</v>
      </c>
      <c r="D36" s="30">
        <v>356.92559999999997</v>
      </c>
      <c r="E36" s="30">
        <f t="shared" si="0"/>
        <v>519.26639999999998</v>
      </c>
      <c r="F36" s="31">
        <f t="shared" si="1"/>
        <v>0.45483092274692544</v>
      </c>
      <c r="G36" s="39">
        <f t="shared" si="2"/>
        <v>162.3408</v>
      </c>
      <c r="H36" s="32">
        <f t="shared" si="3"/>
        <v>1948.0896</v>
      </c>
    </row>
    <row r="37" spans="1:8" ht="17.25" x14ac:dyDescent="0.3">
      <c r="A37" s="21">
        <v>35</v>
      </c>
      <c r="B37" s="26">
        <v>912</v>
      </c>
      <c r="C37" s="23">
        <v>563.82439999999997</v>
      </c>
      <c r="D37" s="23">
        <v>340.89879999999999</v>
      </c>
      <c r="E37" s="23">
        <f t="shared" si="0"/>
        <v>562.82439999999997</v>
      </c>
      <c r="F37" s="24">
        <f t="shared" si="1"/>
        <v>0.65100141156261027</v>
      </c>
      <c r="G37" s="27">
        <f t="shared" si="2"/>
        <v>221.92559999999997</v>
      </c>
      <c r="H37" s="25">
        <f t="shared" si="3"/>
        <v>2663.1071999999995</v>
      </c>
    </row>
    <row r="38" spans="1:8" ht="17.25" x14ac:dyDescent="0.3">
      <c r="A38" s="28">
        <v>36</v>
      </c>
      <c r="B38" s="38">
        <v>1608</v>
      </c>
      <c r="C38" s="30">
        <v>693.36649999999997</v>
      </c>
      <c r="D38" s="30">
        <v>438.94940000000003</v>
      </c>
      <c r="E38" s="30">
        <f t="shared" si="0"/>
        <v>692.36649999999997</v>
      </c>
      <c r="F38" s="31">
        <f t="shared" si="1"/>
        <v>0.57732645266174176</v>
      </c>
      <c r="G38" s="39">
        <f t="shared" si="2"/>
        <v>253.41709999999995</v>
      </c>
      <c r="H38" s="32">
        <f t="shared" si="3"/>
        <v>3041.0051999999996</v>
      </c>
    </row>
    <row r="39" spans="1:8" ht="17.25" x14ac:dyDescent="0.3">
      <c r="A39" s="21">
        <v>37</v>
      </c>
      <c r="B39" s="26">
        <v>1450</v>
      </c>
      <c r="C39" s="23">
        <v>585.67190000000005</v>
      </c>
      <c r="D39" s="23">
        <v>393.90460000000002</v>
      </c>
      <c r="E39" s="23">
        <f t="shared" si="0"/>
        <v>584.67190000000005</v>
      </c>
      <c r="F39" s="24">
        <f t="shared" si="1"/>
        <v>0.48429822855584836</v>
      </c>
      <c r="G39" s="27">
        <f t="shared" si="2"/>
        <v>190.76730000000003</v>
      </c>
      <c r="H39" s="25">
        <f t="shared" si="3"/>
        <v>2289.2076000000006</v>
      </c>
    </row>
    <row r="40" spans="1:8" ht="17.25" x14ac:dyDescent="0.3">
      <c r="A40" s="28">
        <v>38</v>
      </c>
      <c r="B40" s="38">
        <v>1089</v>
      </c>
      <c r="C40" s="30">
        <v>566.51840000000004</v>
      </c>
      <c r="D40" s="30">
        <v>370.49799999999999</v>
      </c>
      <c r="E40" s="30">
        <f t="shared" si="0"/>
        <v>565.51840000000004</v>
      </c>
      <c r="F40" s="31">
        <f t="shared" si="1"/>
        <v>0.52637369162586589</v>
      </c>
      <c r="G40" s="39">
        <f t="shared" si="2"/>
        <v>195.02040000000005</v>
      </c>
      <c r="H40" s="32">
        <f t="shared" si="3"/>
        <v>2340.2448000000004</v>
      </c>
    </row>
    <row r="41" spans="1:8" ht="17.25" x14ac:dyDescent="0.3">
      <c r="A41" s="21">
        <v>39</v>
      </c>
      <c r="B41" s="26">
        <v>2554</v>
      </c>
      <c r="C41" s="23">
        <v>574.33540000000005</v>
      </c>
      <c r="D41" s="23">
        <v>353.99869999999999</v>
      </c>
      <c r="E41" s="23">
        <f t="shared" si="0"/>
        <v>573.33540000000005</v>
      </c>
      <c r="F41" s="24">
        <f t="shared" si="1"/>
        <v>0.61959747309806523</v>
      </c>
      <c r="G41" s="27">
        <f t="shared" si="2"/>
        <v>219.33670000000006</v>
      </c>
      <c r="H41" s="25">
        <f t="shared" si="3"/>
        <v>2632.0404000000008</v>
      </c>
    </row>
    <row r="42" spans="1:8" ht="17.25" x14ac:dyDescent="0.3">
      <c r="A42" s="28">
        <v>40</v>
      </c>
      <c r="B42" s="38">
        <v>474</v>
      </c>
      <c r="C42" s="30">
        <v>536.16920000000005</v>
      </c>
      <c r="D42" s="30">
        <v>344.10039999999998</v>
      </c>
      <c r="E42" s="30">
        <f t="shared" si="0"/>
        <v>535.16920000000005</v>
      </c>
      <c r="F42" s="31">
        <f t="shared" si="1"/>
        <v>0.55527049663412209</v>
      </c>
      <c r="G42" s="39">
        <f t="shared" si="2"/>
        <v>191.06880000000007</v>
      </c>
      <c r="H42" s="32">
        <f t="shared" si="3"/>
        <v>2292.825600000001</v>
      </c>
    </row>
    <row r="43" spans="1:8" ht="17.25" x14ac:dyDescent="0.3">
      <c r="A43" s="21">
        <v>41</v>
      </c>
      <c r="B43" s="26">
        <v>899</v>
      </c>
      <c r="C43" s="23">
        <v>598.68150000000003</v>
      </c>
      <c r="D43" s="23">
        <v>362.78059999999999</v>
      </c>
      <c r="E43" s="23">
        <f t="shared" si="0"/>
        <v>597.68150000000003</v>
      </c>
      <c r="F43" s="24">
        <f t="shared" si="1"/>
        <v>0.64750127211874076</v>
      </c>
      <c r="G43" s="27">
        <f t="shared" si="2"/>
        <v>234.90090000000004</v>
      </c>
      <c r="H43" s="25">
        <f t="shared" si="3"/>
        <v>2818.8108000000002</v>
      </c>
    </row>
    <row r="44" spans="1:8" ht="17.25" x14ac:dyDescent="0.3">
      <c r="A44" s="28">
        <v>42</v>
      </c>
      <c r="B44" s="38">
        <v>2158</v>
      </c>
      <c r="C44" s="30">
        <v>575.59299999999996</v>
      </c>
      <c r="D44" s="30">
        <v>359.08460000000002</v>
      </c>
      <c r="E44" s="30">
        <f t="shared" si="0"/>
        <v>574.59299999999996</v>
      </c>
      <c r="F44" s="31">
        <f t="shared" si="1"/>
        <v>0.6001605192759587</v>
      </c>
      <c r="G44" s="39">
        <f t="shared" si="2"/>
        <v>215.50839999999994</v>
      </c>
      <c r="H44" s="32">
        <f t="shared" si="3"/>
        <v>2586.1007999999993</v>
      </c>
    </row>
    <row r="45" spans="1:8" ht="17.25" x14ac:dyDescent="0.3">
      <c r="A45" s="21">
        <v>43</v>
      </c>
      <c r="B45" s="26">
        <v>1018</v>
      </c>
      <c r="C45" s="23">
        <v>584.74860000000001</v>
      </c>
      <c r="D45" s="23">
        <v>374.77940000000001</v>
      </c>
      <c r="E45" s="23">
        <f t="shared" si="0"/>
        <v>583.74860000000001</v>
      </c>
      <c r="F45" s="24">
        <f t="shared" si="1"/>
        <v>0.55757920526048121</v>
      </c>
      <c r="G45" s="27">
        <f t="shared" si="2"/>
        <v>208.9692</v>
      </c>
      <c r="H45" s="25">
        <f t="shared" si="3"/>
        <v>2507.6304</v>
      </c>
    </row>
    <row r="46" spans="1:8" ht="17.25" x14ac:dyDescent="0.3">
      <c r="A46" s="28">
        <v>44</v>
      </c>
      <c r="B46" s="38">
        <v>518</v>
      </c>
      <c r="C46" s="30">
        <v>521.84780000000001</v>
      </c>
      <c r="D46" s="30">
        <v>332.7022</v>
      </c>
      <c r="E46" s="30">
        <f t="shared" si="0"/>
        <v>520.84780000000001</v>
      </c>
      <c r="F46" s="31">
        <f t="shared" si="1"/>
        <v>0.565507531961015</v>
      </c>
      <c r="G46" s="39">
        <f t="shared" si="2"/>
        <v>188.1456</v>
      </c>
      <c r="H46" s="32">
        <f t="shared" si="3"/>
        <v>2257.7471999999998</v>
      </c>
    </row>
    <row r="47" spans="1:8" ht="17.25" x14ac:dyDescent="0.3">
      <c r="A47" s="21">
        <v>45</v>
      </c>
      <c r="B47" s="26">
        <v>3474</v>
      </c>
      <c r="C47" s="23">
        <v>581.7278</v>
      </c>
      <c r="D47" s="23">
        <v>371.8048</v>
      </c>
      <c r="E47" s="23">
        <f t="shared" si="0"/>
        <v>580.7278</v>
      </c>
      <c r="F47" s="24">
        <f t="shared" si="1"/>
        <v>0.5619158224961055</v>
      </c>
      <c r="G47" s="27">
        <f t="shared" si="2"/>
        <v>208.923</v>
      </c>
      <c r="H47" s="25">
        <f t="shared" si="3"/>
        <v>2507.076</v>
      </c>
    </row>
    <row r="48" spans="1:8" ht="17.25" x14ac:dyDescent="0.3">
      <c r="A48" s="28">
        <v>46</v>
      </c>
      <c r="B48" s="38">
        <v>899</v>
      </c>
      <c r="C48" s="30">
        <v>586.96780000000001</v>
      </c>
      <c r="D48" s="30">
        <v>371.00299999999999</v>
      </c>
      <c r="E48" s="30">
        <f t="shared" si="0"/>
        <v>585.96780000000001</v>
      </c>
      <c r="F48" s="31">
        <f t="shared" si="1"/>
        <v>0.57941526079303951</v>
      </c>
      <c r="G48" s="39">
        <f t="shared" si="2"/>
        <v>214.96480000000003</v>
      </c>
      <c r="H48" s="32">
        <f t="shared" si="3"/>
        <v>2579.5776000000005</v>
      </c>
    </row>
    <row r="49" spans="1:8" ht="17.25" x14ac:dyDescent="0.3">
      <c r="A49" s="21">
        <v>47</v>
      </c>
      <c r="B49" s="26">
        <v>1422</v>
      </c>
      <c r="C49" s="23">
        <v>573.75049999999999</v>
      </c>
      <c r="D49" s="23">
        <v>371.93119999999999</v>
      </c>
      <c r="E49" s="23">
        <f t="shared" si="0"/>
        <v>572.75049999999999</v>
      </c>
      <c r="F49" s="24">
        <f t="shared" si="1"/>
        <v>0.53993668721526988</v>
      </c>
      <c r="G49" s="27">
        <f t="shared" si="2"/>
        <v>200.8193</v>
      </c>
      <c r="H49" s="25">
        <f t="shared" si="3"/>
        <v>2409.8316</v>
      </c>
    </row>
    <row r="50" spans="1:8" ht="17.25" x14ac:dyDescent="0.3">
      <c r="A50" s="28">
        <v>48</v>
      </c>
      <c r="B50" s="38">
        <v>2708</v>
      </c>
      <c r="C50" s="30">
        <v>613.04970000000003</v>
      </c>
      <c r="D50" s="30">
        <v>395.94569999999999</v>
      </c>
      <c r="E50" s="30">
        <f t="shared" si="0"/>
        <v>612.04970000000003</v>
      </c>
      <c r="F50" s="31">
        <f t="shared" si="1"/>
        <v>0.54579201137933819</v>
      </c>
      <c r="G50" s="39">
        <f t="shared" si="2"/>
        <v>216.10400000000004</v>
      </c>
      <c r="H50" s="32">
        <f t="shared" si="3"/>
        <v>2593.2480000000005</v>
      </c>
    </row>
    <row r="51" spans="1:8" ht="17.25" x14ac:dyDescent="0.3">
      <c r="A51" s="21">
        <v>49</v>
      </c>
      <c r="B51" s="26">
        <v>3276</v>
      </c>
      <c r="C51" s="23">
        <v>625.125</v>
      </c>
      <c r="D51" s="23">
        <v>379.3784</v>
      </c>
      <c r="E51" s="23">
        <f t="shared" si="0"/>
        <v>624.125</v>
      </c>
      <c r="F51" s="24">
        <f t="shared" si="1"/>
        <v>0.6451252891572109</v>
      </c>
      <c r="G51" s="27">
        <f t="shared" si="2"/>
        <v>244.7466</v>
      </c>
      <c r="H51" s="25">
        <f t="shared" si="3"/>
        <v>2936.9592000000002</v>
      </c>
    </row>
    <row r="52" spans="1:8" ht="17.25" x14ac:dyDescent="0.3">
      <c r="A52" s="28">
        <v>50</v>
      </c>
      <c r="B52" s="38">
        <v>2430</v>
      </c>
      <c r="C52" s="30">
        <v>605.87279999999998</v>
      </c>
      <c r="D52" s="30">
        <v>352.81229999999999</v>
      </c>
      <c r="E52" s="30">
        <f t="shared" si="0"/>
        <v>604.87279999999998</v>
      </c>
      <c r="F52" s="31">
        <f t="shared" si="1"/>
        <v>0.71443229161795097</v>
      </c>
      <c r="G52" s="39">
        <f t="shared" si="2"/>
        <v>252.06049999999999</v>
      </c>
      <c r="H52" s="32">
        <f t="shared" si="3"/>
        <v>3024.7259999999997</v>
      </c>
    </row>
    <row r="53" spans="1:8" ht="17.25" x14ac:dyDescent="0.3">
      <c r="A53" s="21">
        <v>51</v>
      </c>
      <c r="B53" s="26">
        <v>1075</v>
      </c>
      <c r="C53" s="23">
        <v>611.39949999999999</v>
      </c>
      <c r="D53" s="23">
        <v>216.3124</v>
      </c>
      <c r="E53" s="23">
        <f t="shared" si="0"/>
        <v>610.39949999999999</v>
      </c>
      <c r="F53" s="24">
        <f t="shared" si="1"/>
        <v>1.8218423909124024</v>
      </c>
      <c r="G53" s="27">
        <f t="shared" si="2"/>
        <v>394.08709999999996</v>
      </c>
      <c r="H53" s="25">
        <f t="shared" si="3"/>
        <v>4729.0451999999996</v>
      </c>
    </row>
    <row r="54" spans="1:8" ht="17.25" x14ac:dyDescent="0.3">
      <c r="A54" s="28">
        <v>52</v>
      </c>
      <c r="B54" s="38">
        <v>2734</v>
      </c>
      <c r="C54" s="30">
        <v>639.39250000000004</v>
      </c>
      <c r="D54" s="30">
        <v>397.49740000000003</v>
      </c>
      <c r="E54" s="30">
        <f t="shared" si="0"/>
        <v>638.39250000000004</v>
      </c>
      <c r="F54" s="31">
        <f t="shared" si="1"/>
        <v>0.60602937277074009</v>
      </c>
      <c r="G54" s="39">
        <f t="shared" si="2"/>
        <v>240.89510000000001</v>
      </c>
      <c r="H54" s="32">
        <f t="shared" si="3"/>
        <v>2890.7412000000004</v>
      </c>
    </row>
    <row r="55" spans="1:8" ht="17.25" x14ac:dyDescent="0.3">
      <c r="A55" s="21">
        <v>53</v>
      </c>
      <c r="B55" s="26">
        <v>1971</v>
      </c>
      <c r="C55" s="23">
        <v>625.25210000000004</v>
      </c>
      <c r="D55" s="23">
        <v>399.11959999999999</v>
      </c>
      <c r="E55" s="23">
        <f t="shared" si="0"/>
        <v>624.25210000000004</v>
      </c>
      <c r="F55" s="24">
        <f t="shared" si="1"/>
        <v>0.56407277417596147</v>
      </c>
      <c r="G55" s="27">
        <f t="shared" si="2"/>
        <v>225.13250000000005</v>
      </c>
      <c r="H55" s="25">
        <f t="shared" si="3"/>
        <v>2701.5900000000006</v>
      </c>
    </row>
    <row r="56" spans="1:8" ht="17.25" x14ac:dyDescent="0.3">
      <c r="A56" s="15" t="s">
        <v>7</v>
      </c>
      <c r="B56" s="41">
        <v>123944</v>
      </c>
      <c r="C56" s="34">
        <v>661.65239999999994</v>
      </c>
      <c r="D56" s="34">
        <v>344.74669999999998</v>
      </c>
      <c r="E56" s="34">
        <f t="shared" si="0"/>
        <v>660.65239999999994</v>
      </c>
      <c r="F56" s="35">
        <f t="shared" si="1"/>
        <v>0.91634147622007689</v>
      </c>
      <c r="G56" s="42">
        <f t="shared" si="2"/>
        <v>315.90569999999997</v>
      </c>
      <c r="H56" s="37">
        <f t="shared" si="3"/>
        <v>3790.8683999999994</v>
      </c>
    </row>
    <row r="57" spans="1:8" ht="18.75" x14ac:dyDescent="0.3">
      <c r="A57" s="40" t="s">
        <v>9</v>
      </c>
    </row>
  </sheetData>
  <mergeCells count="1">
    <mergeCell ref="A1:H1"/>
  </mergeCells>
  <pageMargins left="0.7" right="0.7" top="1.2649999999999999" bottom="0.35333333333333333" header="0.3" footer="0.14666666666666667"/>
  <pageSetup scale="64" orientation="portrait" r:id="rId1"/>
  <headerFooter>
    <oddHeader>&amp;L&amp;G&amp;R&amp;"-,Bold"&amp;18&amp;K544D55Estimated 2023 Premium Increases by Congressional District 
for Covered California Members if 
American Rescue Plan Premium Subsidies Expire: 
Middle-Income Members above 400% of the Federal Poverty Level</oddHeader>
    <oddFooter>&amp;L&amp;14July 2022&amp;R&amp;14Page 4 of 4</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Overall</vt:lpstr>
      <vt:lpstr>Under 250% FPL</vt:lpstr>
      <vt:lpstr>250-400% FPL</vt:lpstr>
      <vt:lpstr>Over 400% FPL</vt:lpstr>
      <vt:lpstr>'250-400% FPL'!Print_Area</vt:lpstr>
      <vt:lpstr>'Over 400% FPL'!Print_Area</vt:lpstr>
      <vt:lpstr>Overall!Print_Area</vt:lpstr>
      <vt:lpstr>'Under 250% FPL'!Print_Area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Ravel, Katie (CoveredCA)</dc:creator>
  <cp:keywords/>
  <dc:description/>
  <cp:lastModifiedBy>Ravel, Katie (CoveredCA)</cp:lastModifiedBy>
  <cp:revision/>
  <cp:lastPrinted>2022-07-12T22:15:07Z</cp:lastPrinted>
  <dcterms:created xsi:type="dcterms:W3CDTF">2022-05-31T19:28:55Z</dcterms:created>
  <dcterms:modified xsi:type="dcterms:W3CDTF">2022-07-12T22:21:15Z</dcterms:modified>
  <cp:category/>
  <cp:contentStatus/>
</cp:coreProperties>
</file>